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40" tabRatio="831" activeTab="0"/>
  </bookViews>
  <sheets>
    <sheet name="Diarios" sheetId="1" r:id="rId1"/>
  </sheets>
  <definedNames>
    <definedName name="_xlnm.Print_Area" localSheetId="0">'Diarios'!$A$1:$U$483</definedName>
  </definedNames>
  <calcPr fullCalcOnLoad="1"/>
</workbook>
</file>

<file path=xl/sharedStrings.xml><?xml version="1.0" encoding="utf-8"?>
<sst xmlns="http://schemas.openxmlformats.org/spreadsheetml/2006/main" count="218" uniqueCount="59">
  <si>
    <t xml:space="preserve">P A R Q U E   E S T A D U A L     ALBERTO  LOEFGREN     Lat.: 23°  45'  S.   Long.: 46°  36'  W.     Alt.: 775 m  </t>
  </si>
  <si>
    <t>Data</t>
  </si>
  <si>
    <t>Pressão</t>
  </si>
  <si>
    <t>Atmosf</t>
  </si>
  <si>
    <t>Global</t>
  </si>
  <si>
    <t>Reflet</t>
  </si>
  <si>
    <t>Total</t>
  </si>
  <si>
    <t>Máx</t>
  </si>
  <si>
    <t>mBar</t>
  </si>
  <si>
    <t>°C</t>
  </si>
  <si>
    <t>%</t>
  </si>
  <si>
    <t>W/m²</t>
  </si>
  <si>
    <t>mm</t>
  </si>
  <si>
    <t>Dia</t>
  </si>
  <si>
    <t>Média</t>
  </si>
  <si>
    <t>Máxima</t>
  </si>
  <si>
    <t>Mínima</t>
  </si>
  <si>
    <t>Mín</t>
  </si>
  <si>
    <t>Méd</t>
  </si>
  <si>
    <t>Mês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</si>
  <si>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</si>
  <si>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</si>
  <si>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</si>
  <si>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</si>
  <si>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</si>
  <si>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</si>
  <si>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</si>
  <si>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</si>
  <si>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</si>
  <si>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</si>
  <si>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</si>
  <si>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</si>
  <si>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Ano</t>
  </si>
  <si>
    <t>Clima  Tropical Úmido Serrano  da Cantareira</t>
  </si>
  <si>
    <t xml:space="preserve">  Radiação  solar</t>
  </si>
  <si>
    <t>Extremas das</t>
  </si>
  <si>
    <t>hora</t>
  </si>
  <si>
    <t xml:space="preserve"> </t>
  </si>
  <si>
    <t xml:space="preserve">DP </t>
  </si>
  <si>
    <t>m/s</t>
  </si>
  <si>
    <t>graus</t>
  </si>
  <si>
    <t>Dir</t>
  </si>
  <si>
    <t xml:space="preserve">     T e m p e r a t u r a   d o   a r</t>
  </si>
  <si>
    <t>Umidade relativa do ar</t>
  </si>
  <si>
    <t xml:space="preserve">       M é d i a   d a s   </t>
  </si>
  <si>
    <t xml:space="preserve">Média  6 as 19h   </t>
  </si>
  <si>
    <t>Ocorr</t>
  </si>
  <si>
    <t>Max</t>
  </si>
  <si>
    <t>Dia 1</t>
  </si>
  <si>
    <t/>
  </si>
  <si>
    <t xml:space="preserve">   Precipitação</t>
  </si>
  <si>
    <t>Velocidade   e   direção   do   vento</t>
  </si>
  <si>
    <t>Vel</t>
  </si>
  <si>
    <t xml:space="preserve">Dir </t>
  </si>
  <si>
    <t xml:space="preserve">Vel </t>
  </si>
  <si>
    <t>med</t>
  </si>
  <si>
    <t>max</t>
  </si>
  <si>
    <t xml:space="preserve">I. F. S. P.         D A D O S         M E T E O R O L Ó G I C O S       M E N S A I S         </t>
  </si>
  <si>
    <t xml:space="preserve">I. F. S. P.         D A D O S         M E T E O R O L Ó G I C O S       D I Á R I O S        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</si>
</sst>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dd/mm/yy;@"/>
    <numFmt numFmtId="172" formatCode="d/m/yy;@"/>
    <numFmt numFmtId="173" formatCode="0.000"/>
    <numFmt numFmtId="174" formatCode="0.0000"/>
    <numFmt numFmtId="175" formatCode="0.0;[Red]0.0"/>
    <numFmt numFmtId="176" formatCode="0.000000"/>
    <numFmt numFmtId="177" formatCode="0.00000"/>
    <numFmt numFmtId="178" formatCode="0.0000000"/>
    <numFmt numFmtId="179" formatCode="d/m/yy"/>
    <numFmt numFmtId="180" formatCode="mmm/yyyy"/>
    <numFmt numFmtId="181" formatCode="d/m;@"/>
    <numFmt numFmtId="182" formatCode="_(* #,##0.0_);_(* \(#,##0.0\);_(* &quot;-&quot;??_);_(@_)"/>
  </numFmts>
  <fonts count="5">
    <font>
      <sz val="10"/>
      <name val="Arial"/>
      <family val="0"/>
    </font>
    <font>
      <sz val="8"/>
      <name val="Verdana"/>
      <family val="2"/>
    </font>
    <font>
      <b/>
      <sz val="8"/>
      <color indexed="12"/>
      <name val="Verdana"/>
      <family val="2"/>
    </font>
    <font>
      <sz val="8"/>
      <color indexed="12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170" fontId="1" fillId="0" borderId="0" xfId="0" applyNumberFormat="1" applyFont="1" applyAlignment="1" quotePrefix="1">
      <alignment horizontal="left"/>
    </xf>
    <xf numFmtId="170" fontId="1" fillId="0" borderId="0" xfId="0" applyNumberFormat="1" applyFont="1" applyFill="1" applyAlignment="1">
      <alignment/>
    </xf>
    <xf numFmtId="170" fontId="1" fillId="0" borderId="0" xfId="0" applyNumberFormat="1" applyFont="1" applyAlignment="1">
      <alignment horizontal="left"/>
    </xf>
    <xf numFmtId="2" fontId="2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170" fontId="1" fillId="0" borderId="0" xfId="0" applyNumberFormat="1" applyFont="1" applyAlignment="1" quotePrefix="1">
      <alignment/>
    </xf>
    <xf numFmtId="170" fontId="1" fillId="2" borderId="0" xfId="0" applyNumberFormat="1" applyFont="1" applyFill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Alignment="1">
      <alignment/>
    </xf>
    <xf numFmtId="182" fontId="1" fillId="0" borderId="0" xfId="18" applyNumberFormat="1" applyFont="1" applyAlignment="1">
      <alignment/>
    </xf>
    <xf numFmtId="2" fontId="1" fillId="0" borderId="0" xfId="0" applyNumberFormat="1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3"/>
  <sheetViews>
    <sheetView tabSelected="1" workbookViewId="0" topLeftCell="A1">
      <selection activeCell="B461" sqref="B461"/>
    </sheetView>
  </sheetViews>
  <sheetFormatPr defaultColWidth="9.140625" defaultRowHeight="12.75"/>
  <cols>
    <col min="1" max="1" width="10.421875" style="1" customWidth="1"/>
    <col min="2" max="2" width="6.7109375" style="5" customWidth="1"/>
    <col min="3" max="10" width="6.7109375" style="1" customWidth="1"/>
    <col min="11" max="12" width="8.57421875" style="1" customWidth="1"/>
    <col min="13" max="13" width="6.57421875" style="1" customWidth="1"/>
    <col min="14" max="14" width="5.57421875" style="1" customWidth="1"/>
    <col min="15" max="15" width="3.7109375" style="1" customWidth="1"/>
    <col min="16" max="19" width="5.7109375" style="1" customWidth="1"/>
    <col min="20" max="20" width="5.8515625" style="1" customWidth="1"/>
    <col min="21" max="21" width="7.00390625" style="1" customWidth="1"/>
    <col min="22" max="16384" width="9.140625" style="1" customWidth="1"/>
  </cols>
  <sheetData>
    <row r="1" spans="3:21" ht="12" customHeight="1">
      <c r="C1" s="13" t="s">
        <v>58</v>
      </c>
      <c r="D1" s="4"/>
      <c r="E1" s="5"/>
      <c r="G1" s="5"/>
      <c r="H1" s="5"/>
      <c r="J1" s="5"/>
      <c r="L1" s="5"/>
      <c r="M1" s="8"/>
      <c r="N1" s="8"/>
      <c r="P1" s="21"/>
      <c r="Q1" s="4"/>
      <c r="R1" s="4"/>
      <c r="S1" s="21"/>
      <c r="U1" s="4"/>
    </row>
    <row r="2" spans="2:21" ht="10.5">
      <c r="B2" s="13"/>
      <c r="K2" s="8"/>
      <c r="L2" s="8"/>
      <c r="P2" s="21"/>
      <c r="Q2" s="5"/>
      <c r="S2" s="8"/>
      <c r="U2" s="22"/>
    </row>
    <row r="3" spans="2:21" ht="10.5">
      <c r="B3" s="15" t="s">
        <v>33</v>
      </c>
      <c r="K3" s="8"/>
      <c r="L3" s="8"/>
      <c r="P3" s="21"/>
      <c r="Q3" s="5"/>
      <c r="S3" s="8"/>
      <c r="U3" s="22"/>
    </row>
    <row r="4" spans="2:21" ht="10.5">
      <c r="B4" s="13"/>
      <c r="K4" s="8"/>
      <c r="L4" s="8"/>
      <c r="P4" s="21"/>
      <c r="Q4" s="5"/>
      <c r="S4" s="8"/>
      <c r="U4" s="22"/>
    </row>
    <row r="5" spans="1:21" ht="10.5">
      <c r="A5" s="1" t="s">
        <v>0</v>
      </c>
      <c r="K5" s="8"/>
      <c r="L5" s="8"/>
      <c r="P5" s="21"/>
      <c r="Q5" s="5"/>
      <c r="S5" s="8"/>
      <c r="U5" s="22"/>
    </row>
    <row r="6" spans="11:21" ht="10.5">
      <c r="K6" s="8"/>
      <c r="L6" s="8"/>
      <c r="O6" s="2"/>
      <c r="P6" s="21"/>
      <c r="Q6" s="5"/>
      <c r="S6" s="8"/>
      <c r="U6" s="22"/>
    </row>
    <row r="7" spans="1:22" ht="10.5">
      <c r="A7" s="1" t="s">
        <v>1</v>
      </c>
      <c r="B7" s="5" t="s">
        <v>2</v>
      </c>
      <c r="C7" s="1" t="s">
        <v>42</v>
      </c>
      <c r="H7" s="1" t="s">
        <v>43</v>
      </c>
      <c r="K7" s="8" t="s">
        <v>34</v>
      </c>
      <c r="L7" s="8"/>
      <c r="M7" s="1" t="s">
        <v>50</v>
      </c>
      <c r="P7" s="21" t="s">
        <v>51</v>
      </c>
      <c r="Q7" s="5"/>
      <c r="S7" s="8"/>
      <c r="U7" s="22"/>
      <c r="V7" s="20"/>
    </row>
    <row r="8" spans="2:22" ht="10.5">
      <c r="B8" s="5" t="s">
        <v>3</v>
      </c>
      <c r="C8" s="1" t="s">
        <v>44</v>
      </c>
      <c r="F8" s="1" t="s">
        <v>35</v>
      </c>
      <c r="H8" s="1" t="s">
        <v>44</v>
      </c>
      <c r="K8" s="8" t="s">
        <v>45</v>
      </c>
      <c r="L8" s="8"/>
      <c r="P8" s="21" t="s">
        <v>52</v>
      </c>
      <c r="Q8" s="5" t="s">
        <v>53</v>
      </c>
      <c r="R8" s="5" t="s">
        <v>38</v>
      </c>
      <c r="S8" s="8" t="s">
        <v>54</v>
      </c>
      <c r="T8" s="5"/>
      <c r="U8" s="22" t="s">
        <v>53</v>
      </c>
      <c r="V8" s="20"/>
    </row>
    <row r="9" spans="2:22" ht="10.5">
      <c r="B9" s="10"/>
      <c r="C9" s="2" t="s">
        <v>7</v>
      </c>
      <c r="D9" s="2" t="s">
        <v>17</v>
      </c>
      <c r="E9" s="2" t="s">
        <v>18</v>
      </c>
      <c r="F9" s="2" t="s">
        <v>7</v>
      </c>
      <c r="G9" s="2" t="s">
        <v>17</v>
      </c>
      <c r="H9" s="2" t="s">
        <v>7</v>
      </c>
      <c r="I9" s="2" t="s">
        <v>17</v>
      </c>
      <c r="J9" s="2" t="s">
        <v>18</v>
      </c>
      <c r="K9" s="23" t="s">
        <v>4</v>
      </c>
      <c r="L9" s="23" t="s">
        <v>5</v>
      </c>
      <c r="M9" s="2" t="s">
        <v>6</v>
      </c>
      <c r="N9" s="2" t="s">
        <v>7</v>
      </c>
      <c r="O9" s="2" t="s">
        <v>46</v>
      </c>
      <c r="P9" s="1" t="s">
        <v>55</v>
      </c>
      <c r="Q9" s="1" t="s">
        <v>55</v>
      </c>
      <c r="R9" s="1" t="s">
        <v>55</v>
      </c>
      <c r="S9" s="8" t="s">
        <v>56</v>
      </c>
      <c r="T9" s="2" t="s">
        <v>46</v>
      </c>
      <c r="U9" s="22" t="s">
        <v>56</v>
      </c>
      <c r="V9" s="20"/>
    </row>
    <row r="10" spans="1:22" ht="10.5">
      <c r="A10" s="6"/>
      <c r="B10" s="10" t="s">
        <v>8</v>
      </c>
      <c r="C10" s="2" t="s">
        <v>9</v>
      </c>
      <c r="D10" s="2" t="s">
        <v>9</v>
      </c>
      <c r="E10" s="2" t="s">
        <v>9</v>
      </c>
      <c r="F10" s="2" t="s">
        <v>9</v>
      </c>
      <c r="G10" s="2" t="s">
        <v>9</v>
      </c>
      <c r="H10" s="2" t="s">
        <v>10</v>
      </c>
      <c r="I10" s="2" t="s">
        <v>10</v>
      </c>
      <c r="J10" s="2" t="s">
        <v>10</v>
      </c>
      <c r="K10" s="23" t="s">
        <v>11</v>
      </c>
      <c r="L10" s="23" t="s">
        <v>11</v>
      </c>
      <c r="M10" s="2" t="s">
        <v>12</v>
      </c>
      <c r="N10" s="2" t="s">
        <v>12</v>
      </c>
      <c r="O10" s="2" t="s">
        <v>36</v>
      </c>
      <c r="P10" s="21" t="s">
        <v>39</v>
      </c>
      <c r="Q10" s="5" t="s">
        <v>40</v>
      </c>
      <c r="R10" s="5" t="s">
        <v>41</v>
      </c>
      <c r="S10" s="8" t="s">
        <v>39</v>
      </c>
      <c r="T10" s="2" t="s">
        <v>36</v>
      </c>
      <c r="U10" s="22" t="s">
        <v>40</v>
      </c>
      <c r="V10" s="20"/>
    </row>
    <row r="11" spans="1:21" ht="10.5">
      <c r="A11" s="6"/>
      <c r="B11" s="1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5"/>
      <c r="Q11" s="5"/>
      <c r="R11" s="5"/>
      <c r="S11" s="5"/>
      <c r="T11" s="7"/>
      <c r="U11" s="7"/>
    </row>
    <row r="12" spans="1:21" ht="10.5">
      <c r="A12" s="11">
        <v>38718</v>
      </c>
      <c r="B12" s="5">
        <v>924</v>
      </c>
      <c r="C12" s="5">
        <v>22.93</v>
      </c>
      <c r="D12" s="5">
        <v>18.62</v>
      </c>
      <c r="E12" s="5">
        <v>20.3075</v>
      </c>
      <c r="F12" s="5">
        <v>23.66</v>
      </c>
      <c r="G12" s="5">
        <v>18.45</v>
      </c>
      <c r="H12" s="5">
        <v>95</v>
      </c>
      <c r="I12" s="5">
        <v>70.7</v>
      </c>
      <c r="J12" s="5">
        <v>87.3</v>
      </c>
      <c r="K12" s="8">
        <v>87.9</v>
      </c>
      <c r="L12" s="8">
        <v>22.17</v>
      </c>
      <c r="M12" s="5">
        <v>6.8</v>
      </c>
      <c r="N12" s="5">
        <v>2</v>
      </c>
      <c r="O12" s="1">
        <v>3</v>
      </c>
      <c r="P12" s="8">
        <v>0.102</v>
      </c>
      <c r="Q12" s="5">
        <v>299.3</v>
      </c>
      <c r="R12" s="5">
        <v>29.12</v>
      </c>
      <c r="S12" s="8">
        <v>2.362</v>
      </c>
      <c r="T12" s="4">
        <v>4</v>
      </c>
      <c r="U12" s="5">
        <v>3.869</v>
      </c>
    </row>
    <row r="13" spans="1:21" ht="10.5">
      <c r="A13" s="11">
        <v>38719</v>
      </c>
      <c r="B13" s="5">
        <v>923</v>
      </c>
      <c r="C13" s="5">
        <v>23.44</v>
      </c>
      <c r="D13" s="5">
        <v>19.07</v>
      </c>
      <c r="E13" s="5">
        <v>20.27458333333333</v>
      </c>
      <c r="F13" s="5">
        <v>24.62</v>
      </c>
      <c r="G13" s="5">
        <v>18.97</v>
      </c>
      <c r="H13" s="5">
        <v>95.6</v>
      </c>
      <c r="I13" s="5">
        <v>71.8</v>
      </c>
      <c r="J13" s="5">
        <v>89.6</v>
      </c>
      <c r="K13" s="8">
        <v>87.6</v>
      </c>
      <c r="L13" s="8">
        <v>21.85</v>
      </c>
      <c r="M13" s="5">
        <v>39.2</v>
      </c>
      <c r="N13" s="5">
        <v>16.6</v>
      </c>
      <c r="O13" s="1">
        <v>15</v>
      </c>
      <c r="P13" s="8">
        <v>0.135</v>
      </c>
      <c r="Q13" s="5">
        <v>295.6</v>
      </c>
      <c r="R13" s="5">
        <v>31.75</v>
      </c>
      <c r="S13" s="8">
        <v>2.537</v>
      </c>
      <c r="T13" s="4">
        <v>1119</v>
      </c>
      <c r="U13" s="5">
        <v>258</v>
      </c>
    </row>
    <row r="14" spans="1:21" ht="10.5">
      <c r="A14" s="11">
        <v>38720</v>
      </c>
      <c r="B14" s="5">
        <v>922</v>
      </c>
      <c r="C14" s="5">
        <v>27.64</v>
      </c>
      <c r="D14" s="5">
        <v>18.53</v>
      </c>
      <c r="E14" s="5">
        <v>21.7325</v>
      </c>
      <c r="F14" s="5">
        <v>28.44</v>
      </c>
      <c r="G14" s="5">
        <v>18.25</v>
      </c>
      <c r="H14" s="5">
        <v>95.7</v>
      </c>
      <c r="I14" s="5">
        <v>52.05</v>
      </c>
      <c r="J14" s="5">
        <v>83.6</v>
      </c>
      <c r="K14" s="8">
        <v>182.6</v>
      </c>
      <c r="L14" s="8">
        <v>45.72</v>
      </c>
      <c r="M14" s="5">
        <v>88.9</v>
      </c>
      <c r="N14" s="5">
        <v>26.5</v>
      </c>
      <c r="O14" s="1">
        <v>21</v>
      </c>
      <c r="P14" s="8">
        <v>0.059</v>
      </c>
      <c r="Q14" s="5">
        <v>279.9</v>
      </c>
      <c r="R14" s="5">
        <v>24.7</v>
      </c>
      <c r="S14" s="8">
        <v>2.95</v>
      </c>
      <c r="T14" s="4">
        <v>844</v>
      </c>
      <c r="U14" s="5">
        <v>252.6</v>
      </c>
    </row>
    <row r="15" spans="1:21" ht="10.5">
      <c r="A15" s="11">
        <v>38721</v>
      </c>
      <c r="B15" s="5">
        <v>922</v>
      </c>
      <c r="C15" s="5">
        <v>23.63</v>
      </c>
      <c r="D15" s="5">
        <v>18.13</v>
      </c>
      <c r="E15" s="5">
        <v>19.784166666666664</v>
      </c>
      <c r="F15" s="5">
        <v>24.52</v>
      </c>
      <c r="G15" s="5">
        <v>18.04</v>
      </c>
      <c r="H15" s="5">
        <v>96</v>
      </c>
      <c r="I15" s="5">
        <v>68.7</v>
      </c>
      <c r="J15" s="5">
        <v>89</v>
      </c>
      <c r="K15" s="8">
        <v>89.6</v>
      </c>
      <c r="L15" s="8">
        <v>22.39</v>
      </c>
      <c r="M15" s="5">
        <v>20.1</v>
      </c>
      <c r="N15" s="5">
        <v>6.9</v>
      </c>
      <c r="O15" s="1">
        <v>2</v>
      </c>
      <c r="P15" s="8">
        <v>0.102</v>
      </c>
      <c r="Q15" s="5">
        <v>304.5</v>
      </c>
      <c r="R15" s="5">
        <v>30.05</v>
      </c>
      <c r="S15" s="8">
        <v>2.5</v>
      </c>
      <c r="T15" s="4">
        <v>716</v>
      </c>
      <c r="U15" s="5">
        <v>282.2</v>
      </c>
    </row>
    <row r="16" spans="1:21" ht="10.5">
      <c r="A16" s="11">
        <v>38722</v>
      </c>
      <c r="B16" s="5">
        <v>922</v>
      </c>
      <c r="C16" s="5">
        <v>24.52</v>
      </c>
      <c r="D16" s="5">
        <v>17.62</v>
      </c>
      <c r="E16" s="5">
        <v>20.2225</v>
      </c>
      <c r="F16" s="5">
        <v>24.98</v>
      </c>
      <c r="G16" s="5">
        <v>17.5</v>
      </c>
      <c r="H16" s="5">
        <v>95.2</v>
      </c>
      <c r="I16" s="5">
        <v>60.34</v>
      </c>
      <c r="J16" s="5">
        <v>85.1</v>
      </c>
      <c r="K16" s="8">
        <v>124.1</v>
      </c>
      <c r="L16" s="8">
        <v>32.5</v>
      </c>
      <c r="M16" s="5">
        <v>0.3</v>
      </c>
      <c r="N16" s="5">
        <v>0.1</v>
      </c>
      <c r="P16" s="8">
        <v>0.001</v>
      </c>
      <c r="Q16" s="5">
        <v>283.5</v>
      </c>
      <c r="R16" s="5">
        <v>3.408</v>
      </c>
      <c r="S16" s="8">
        <v>0.3</v>
      </c>
      <c r="T16" s="4">
        <v>1632</v>
      </c>
      <c r="U16" s="5">
        <v>285.4</v>
      </c>
    </row>
    <row r="17" spans="1:21" ht="10.5">
      <c r="A17" s="11">
        <v>38723</v>
      </c>
      <c r="B17" s="5">
        <v>924</v>
      </c>
      <c r="C17" s="5">
        <v>26.16</v>
      </c>
      <c r="D17" s="5">
        <v>17.84</v>
      </c>
      <c r="E17" s="5">
        <v>21.396666666666665</v>
      </c>
      <c r="F17" s="5">
        <v>27.08</v>
      </c>
      <c r="G17" s="5">
        <v>17.76</v>
      </c>
      <c r="H17" s="5">
        <v>95.8</v>
      </c>
      <c r="I17" s="5">
        <v>51.96</v>
      </c>
      <c r="J17" s="5">
        <v>81.9</v>
      </c>
      <c r="K17" s="8">
        <v>149.3</v>
      </c>
      <c r="L17" s="8">
        <v>39.09</v>
      </c>
      <c r="M17" s="5">
        <v>0.1</v>
      </c>
      <c r="N17" s="5">
        <v>0.1</v>
      </c>
      <c r="P17" s="8">
        <v>0.004</v>
      </c>
      <c r="Q17" s="5">
        <v>4.644</v>
      </c>
      <c r="R17" s="5">
        <v>8.01</v>
      </c>
      <c r="S17" s="8">
        <v>0.65</v>
      </c>
      <c r="T17" s="4">
        <v>1804</v>
      </c>
      <c r="U17" s="5">
        <v>260</v>
      </c>
    </row>
    <row r="18" spans="1:21" ht="10.5">
      <c r="A18" s="11">
        <v>38724</v>
      </c>
      <c r="B18" s="5">
        <v>926</v>
      </c>
      <c r="C18" s="5">
        <v>28.17</v>
      </c>
      <c r="D18" s="5">
        <v>17.01</v>
      </c>
      <c r="E18" s="5">
        <v>21.930416666666662</v>
      </c>
      <c r="F18" s="5">
        <v>29.07</v>
      </c>
      <c r="G18" s="5">
        <v>16.81</v>
      </c>
      <c r="H18" s="5">
        <v>96.2</v>
      </c>
      <c r="I18" s="5">
        <v>44.36</v>
      </c>
      <c r="J18" s="5">
        <v>79.8</v>
      </c>
      <c r="K18" s="8">
        <v>182.7</v>
      </c>
      <c r="L18" s="8">
        <v>44.67</v>
      </c>
      <c r="M18" s="5">
        <v>0</v>
      </c>
      <c r="N18" s="5" t="s">
        <v>37</v>
      </c>
      <c r="P18" s="8">
        <v>0.003</v>
      </c>
      <c r="Q18" s="5">
        <v>66.76</v>
      </c>
      <c r="R18" s="5">
        <v>6.167</v>
      </c>
      <c r="S18" s="8">
        <v>1.05</v>
      </c>
      <c r="T18" s="4">
        <v>1504</v>
      </c>
      <c r="U18" s="5">
        <v>73.2</v>
      </c>
    </row>
    <row r="19" spans="1:21" ht="10.5">
      <c r="A19" s="11">
        <v>38725</v>
      </c>
      <c r="B19" s="5">
        <v>926</v>
      </c>
      <c r="C19" s="5">
        <v>29.47</v>
      </c>
      <c r="D19" s="5">
        <v>16.48</v>
      </c>
      <c r="E19" s="5">
        <v>21.48</v>
      </c>
      <c r="F19" s="5">
        <v>31.25</v>
      </c>
      <c r="G19" s="5">
        <v>16.28</v>
      </c>
      <c r="H19" s="5">
        <v>96.1</v>
      </c>
      <c r="I19" s="5">
        <v>42.96</v>
      </c>
      <c r="J19" s="5">
        <v>84.9</v>
      </c>
      <c r="K19" s="8">
        <v>179.3</v>
      </c>
      <c r="L19" s="8">
        <v>44.62</v>
      </c>
      <c r="M19" s="5">
        <v>6</v>
      </c>
      <c r="N19" s="5">
        <v>5.9</v>
      </c>
      <c r="O19" s="1">
        <v>15</v>
      </c>
      <c r="P19" s="8">
        <v>0.002</v>
      </c>
      <c r="Q19" s="5">
        <v>262.7</v>
      </c>
      <c r="R19" s="5">
        <v>1.475</v>
      </c>
      <c r="S19" s="8">
        <v>1.175</v>
      </c>
      <c r="T19" s="4">
        <v>1441</v>
      </c>
      <c r="U19" s="5">
        <v>232.7</v>
      </c>
    </row>
    <row r="20" spans="1:21" ht="10.5">
      <c r="A20" s="11">
        <v>38726</v>
      </c>
      <c r="B20" s="5">
        <v>926</v>
      </c>
      <c r="C20" s="5">
        <v>30.79</v>
      </c>
      <c r="D20" s="5">
        <v>17.15</v>
      </c>
      <c r="E20" s="5">
        <v>22.456666666666667</v>
      </c>
      <c r="F20" s="5">
        <v>31.62</v>
      </c>
      <c r="G20" s="5">
        <v>17.03</v>
      </c>
      <c r="H20" s="5">
        <v>96.3</v>
      </c>
      <c r="I20" s="5">
        <v>35.42</v>
      </c>
      <c r="J20" s="5">
        <v>79.7</v>
      </c>
      <c r="K20" s="8">
        <v>238.3</v>
      </c>
      <c r="L20" s="8">
        <v>58</v>
      </c>
      <c r="M20" s="5">
        <v>0.4</v>
      </c>
      <c r="N20" s="5">
        <v>0.3</v>
      </c>
      <c r="P20" s="8">
        <v>0.001</v>
      </c>
      <c r="Q20" s="5">
        <v>143.6</v>
      </c>
      <c r="R20" s="5">
        <v>3.418</v>
      </c>
      <c r="S20" s="8">
        <v>0.525</v>
      </c>
      <c r="T20" s="4">
        <v>1629</v>
      </c>
      <c r="U20" s="5">
        <v>105.2</v>
      </c>
    </row>
    <row r="21" spans="1:21" ht="10.5">
      <c r="A21" s="11">
        <v>38727</v>
      </c>
      <c r="B21" s="5">
        <v>927</v>
      </c>
      <c r="C21" s="5">
        <v>31.19</v>
      </c>
      <c r="D21" s="5">
        <v>17.61</v>
      </c>
      <c r="E21" s="5">
        <v>22.8925</v>
      </c>
      <c r="F21" s="5">
        <v>31.69</v>
      </c>
      <c r="G21" s="5">
        <v>17.45</v>
      </c>
      <c r="H21" s="5">
        <v>96.1</v>
      </c>
      <c r="I21" s="5">
        <v>31.97</v>
      </c>
      <c r="J21" s="5">
        <v>75.7</v>
      </c>
      <c r="K21" s="8">
        <v>209.1</v>
      </c>
      <c r="L21" s="8">
        <v>53</v>
      </c>
      <c r="M21" s="5">
        <v>0.6</v>
      </c>
      <c r="N21" s="5">
        <v>0.3</v>
      </c>
      <c r="P21" s="8">
        <v>0.001</v>
      </c>
      <c r="Q21" s="5">
        <v>347.3</v>
      </c>
      <c r="R21" s="5">
        <v>3.785</v>
      </c>
      <c r="S21" s="8">
        <v>0.625</v>
      </c>
      <c r="T21" s="4">
        <v>1600</v>
      </c>
      <c r="U21" s="5">
        <v>51.55</v>
      </c>
    </row>
    <row r="22" spans="1:21" ht="10.5">
      <c r="A22" s="11">
        <v>38728</v>
      </c>
      <c r="B22" s="5">
        <v>928</v>
      </c>
      <c r="C22" s="5">
        <v>29.65</v>
      </c>
      <c r="D22" s="5">
        <v>16.97</v>
      </c>
      <c r="E22" s="5">
        <v>22.74208333333333</v>
      </c>
      <c r="F22" s="5">
        <v>30.93</v>
      </c>
      <c r="G22" s="5">
        <v>16.85</v>
      </c>
      <c r="H22" s="5">
        <v>95.9</v>
      </c>
      <c r="I22" s="5">
        <v>36.35</v>
      </c>
      <c r="J22" s="5">
        <v>74.4</v>
      </c>
      <c r="K22" s="8">
        <v>243.3</v>
      </c>
      <c r="L22" s="8">
        <v>61.64</v>
      </c>
      <c r="M22" s="5">
        <v>0</v>
      </c>
      <c r="N22" s="5" t="s">
        <v>37</v>
      </c>
      <c r="P22" s="8">
        <v>0.002</v>
      </c>
      <c r="Q22" s="5">
        <v>61.81</v>
      </c>
      <c r="R22" s="5">
        <v>5.432</v>
      </c>
      <c r="S22" s="8">
        <v>0.637</v>
      </c>
      <c r="T22" s="4">
        <v>755</v>
      </c>
      <c r="U22" s="5">
        <v>81.2</v>
      </c>
    </row>
    <row r="23" spans="1:21" ht="10.5">
      <c r="A23" s="11">
        <v>38729</v>
      </c>
      <c r="B23" s="5">
        <v>929</v>
      </c>
      <c r="C23" s="5">
        <v>29.18</v>
      </c>
      <c r="D23" s="5">
        <v>18.87</v>
      </c>
      <c r="E23" s="5">
        <v>23.45</v>
      </c>
      <c r="F23" s="5">
        <v>30.01</v>
      </c>
      <c r="G23" s="5">
        <v>18.56</v>
      </c>
      <c r="H23" s="5">
        <v>94.3</v>
      </c>
      <c r="I23" s="5">
        <v>40.4</v>
      </c>
      <c r="J23" s="5">
        <v>74.3</v>
      </c>
      <c r="K23" s="8">
        <v>237.7</v>
      </c>
      <c r="L23" s="8">
        <v>62.97</v>
      </c>
      <c r="M23" s="5">
        <v>0</v>
      </c>
      <c r="N23" s="5" t="s">
        <v>37</v>
      </c>
      <c r="P23" s="8">
        <v>0</v>
      </c>
      <c r="Q23" s="5">
        <v>0</v>
      </c>
      <c r="R23" s="5">
        <v>0</v>
      </c>
      <c r="S23" s="8">
        <v>0</v>
      </c>
      <c r="T23" s="4">
        <v>1</v>
      </c>
      <c r="U23" s="5">
        <v>142</v>
      </c>
    </row>
    <row r="24" spans="1:21" ht="10.5">
      <c r="A24" s="11">
        <v>38730</v>
      </c>
      <c r="B24" s="5">
        <v>929</v>
      </c>
      <c r="C24" s="5">
        <v>31.14</v>
      </c>
      <c r="D24" s="5">
        <v>17.42</v>
      </c>
      <c r="E24" s="5">
        <v>23.322083333333328</v>
      </c>
      <c r="F24" s="5">
        <v>31.86</v>
      </c>
      <c r="G24" s="5">
        <v>17.31</v>
      </c>
      <c r="H24" s="5">
        <v>95.8</v>
      </c>
      <c r="I24" s="5">
        <v>31.64</v>
      </c>
      <c r="J24" s="5">
        <v>71.7</v>
      </c>
      <c r="K24" s="8">
        <v>214.9</v>
      </c>
      <c r="L24" s="8">
        <v>56.01</v>
      </c>
      <c r="M24" s="5">
        <v>0.5</v>
      </c>
      <c r="N24" s="5">
        <v>0.5</v>
      </c>
      <c r="P24" s="8">
        <v>0</v>
      </c>
      <c r="Q24" s="5">
        <v>86.6</v>
      </c>
      <c r="R24" s="5">
        <v>0.001</v>
      </c>
      <c r="S24" s="8">
        <v>0.237</v>
      </c>
      <c r="T24" s="4">
        <v>654</v>
      </c>
      <c r="U24" s="5">
        <v>86.6</v>
      </c>
    </row>
    <row r="25" spans="1:21" ht="10.5">
      <c r="A25" s="11">
        <v>38731</v>
      </c>
      <c r="B25" s="5">
        <v>928</v>
      </c>
      <c r="C25" s="5">
        <v>30</v>
      </c>
      <c r="D25" s="5">
        <v>17.48</v>
      </c>
      <c r="E25" s="5">
        <v>23.09958333333334</v>
      </c>
      <c r="F25" s="5">
        <v>30.65</v>
      </c>
      <c r="G25" s="5">
        <v>17.25</v>
      </c>
      <c r="H25" s="5">
        <v>95.7</v>
      </c>
      <c r="I25" s="5">
        <v>37.38</v>
      </c>
      <c r="J25" s="5">
        <v>72.1</v>
      </c>
      <c r="K25" s="8">
        <v>178.8</v>
      </c>
      <c r="L25" s="8">
        <v>47.52</v>
      </c>
      <c r="M25" s="5">
        <v>0</v>
      </c>
      <c r="N25" s="5" t="s">
        <v>37</v>
      </c>
      <c r="P25" s="8">
        <v>0</v>
      </c>
      <c r="Q25" s="5">
        <v>133.9</v>
      </c>
      <c r="R25" s="5">
        <v>1.024</v>
      </c>
      <c r="S25" s="8">
        <v>0.387</v>
      </c>
      <c r="T25" s="4">
        <v>1905</v>
      </c>
      <c r="U25" s="5">
        <v>106.8</v>
      </c>
    </row>
    <row r="26" spans="1:21" ht="10.5">
      <c r="A26" s="11">
        <v>38732</v>
      </c>
      <c r="B26" s="5">
        <v>926</v>
      </c>
      <c r="C26" s="5">
        <v>31.77</v>
      </c>
      <c r="D26" s="5">
        <v>17.96</v>
      </c>
      <c r="E26" s="5">
        <v>23.657083333333333</v>
      </c>
      <c r="F26" s="5">
        <v>32.54</v>
      </c>
      <c r="G26" s="5">
        <v>17.81</v>
      </c>
      <c r="H26" s="5">
        <v>94</v>
      </c>
      <c r="I26" s="5">
        <v>32.97</v>
      </c>
      <c r="J26" s="5">
        <v>69.99</v>
      </c>
      <c r="K26" s="8">
        <v>239.1</v>
      </c>
      <c r="L26" s="8">
        <v>61.04</v>
      </c>
      <c r="M26" s="5">
        <v>0</v>
      </c>
      <c r="N26" s="5" t="s">
        <v>37</v>
      </c>
      <c r="P26" s="8">
        <v>0.001</v>
      </c>
      <c r="Q26" s="5">
        <v>111.4</v>
      </c>
      <c r="R26" s="5">
        <v>3.895</v>
      </c>
      <c r="S26" s="8">
        <v>0.387</v>
      </c>
      <c r="T26" s="4">
        <v>1747</v>
      </c>
      <c r="U26" s="5">
        <v>62.38</v>
      </c>
    </row>
    <row r="27" spans="1:21" ht="10.5">
      <c r="A27" s="11">
        <v>38733</v>
      </c>
      <c r="B27" s="5">
        <v>926</v>
      </c>
      <c r="C27" s="5">
        <v>33.01</v>
      </c>
      <c r="D27" s="5">
        <v>16.89</v>
      </c>
      <c r="E27" s="5">
        <v>23.805416666666662</v>
      </c>
      <c r="F27" s="5">
        <v>33.69</v>
      </c>
      <c r="G27" s="5">
        <v>16.57</v>
      </c>
      <c r="H27" s="5">
        <v>94.8</v>
      </c>
      <c r="I27" s="5">
        <v>24.96</v>
      </c>
      <c r="J27" s="5">
        <v>66.03</v>
      </c>
      <c r="K27" s="8">
        <v>282</v>
      </c>
      <c r="L27" s="8">
        <v>74.1</v>
      </c>
      <c r="M27" s="5">
        <v>0</v>
      </c>
      <c r="N27" s="5" t="s">
        <v>37</v>
      </c>
      <c r="P27" s="8">
        <v>0</v>
      </c>
      <c r="Q27" s="5">
        <v>0</v>
      </c>
      <c r="R27" s="5">
        <v>0</v>
      </c>
      <c r="S27" s="8">
        <v>0</v>
      </c>
      <c r="T27" s="4">
        <v>1</v>
      </c>
      <c r="U27" s="5">
        <v>238.9</v>
      </c>
    </row>
    <row r="28" spans="1:21" ht="10.5">
      <c r="A28" s="11">
        <v>38734</v>
      </c>
      <c r="B28" s="5">
        <v>926</v>
      </c>
      <c r="C28" s="5">
        <v>31.01</v>
      </c>
      <c r="D28" s="5">
        <v>13.02</v>
      </c>
      <c r="E28" s="5">
        <v>22.137916666666666</v>
      </c>
      <c r="F28" s="5">
        <v>31.75</v>
      </c>
      <c r="G28" s="5">
        <v>12.89</v>
      </c>
      <c r="H28" s="5">
        <v>94.5</v>
      </c>
      <c r="I28" s="5">
        <v>16.14</v>
      </c>
      <c r="J28" s="5">
        <v>64.7</v>
      </c>
      <c r="K28" s="8">
        <v>280.3</v>
      </c>
      <c r="L28" s="8">
        <v>73.4</v>
      </c>
      <c r="M28" s="5">
        <v>0</v>
      </c>
      <c r="N28" s="5" t="s">
        <v>37</v>
      </c>
      <c r="P28" s="8">
        <v>0.01</v>
      </c>
      <c r="Q28" s="5">
        <v>73.8</v>
      </c>
      <c r="R28" s="5">
        <v>12.2</v>
      </c>
      <c r="S28" s="8">
        <v>1.65</v>
      </c>
      <c r="T28" s="4">
        <v>2151</v>
      </c>
      <c r="U28" s="5">
        <v>19.72</v>
      </c>
    </row>
    <row r="29" spans="1:21" ht="10.5">
      <c r="A29" s="11">
        <v>38735</v>
      </c>
      <c r="B29" s="5">
        <v>926</v>
      </c>
      <c r="C29" s="5">
        <v>29.03</v>
      </c>
      <c r="D29" s="5">
        <v>18.66</v>
      </c>
      <c r="E29" s="5">
        <v>22.85375</v>
      </c>
      <c r="F29" s="5">
        <v>30.28</v>
      </c>
      <c r="G29" s="5">
        <v>18.37</v>
      </c>
      <c r="H29" s="5">
        <v>90.8</v>
      </c>
      <c r="I29" s="5">
        <v>45.92</v>
      </c>
      <c r="J29" s="5">
        <v>72.8</v>
      </c>
      <c r="K29" s="8">
        <v>193.8</v>
      </c>
      <c r="L29" s="8">
        <v>52.73</v>
      </c>
      <c r="M29" s="5">
        <v>0</v>
      </c>
      <c r="N29" s="5" t="s">
        <v>37</v>
      </c>
      <c r="P29" s="8">
        <v>0.007</v>
      </c>
      <c r="Q29" s="5">
        <v>62.22</v>
      </c>
      <c r="R29" s="5">
        <v>10.31</v>
      </c>
      <c r="S29" s="8">
        <v>0.7</v>
      </c>
      <c r="T29" s="4">
        <v>412</v>
      </c>
      <c r="U29" s="5">
        <v>77.8</v>
      </c>
    </row>
    <row r="30" spans="1:21" ht="10.5">
      <c r="A30" s="11">
        <v>38736</v>
      </c>
      <c r="B30" s="5">
        <v>918</v>
      </c>
      <c r="C30" s="5">
        <v>30.69</v>
      </c>
      <c r="D30" s="5">
        <v>18.72</v>
      </c>
      <c r="E30" s="5">
        <v>22.44409090909091</v>
      </c>
      <c r="F30" s="5">
        <v>31.25</v>
      </c>
      <c r="G30" s="5">
        <v>19.58</v>
      </c>
      <c r="H30" s="5">
        <v>95.4</v>
      </c>
      <c r="I30" s="5">
        <v>37.64</v>
      </c>
      <c r="J30" s="5">
        <v>75.6</v>
      </c>
      <c r="K30" s="8">
        <v>228.4</v>
      </c>
      <c r="L30" s="8">
        <v>56.58</v>
      </c>
      <c r="M30" s="5">
        <v>4.3</v>
      </c>
      <c r="N30" s="5">
        <v>2.6</v>
      </c>
      <c r="O30" s="1">
        <v>17</v>
      </c>
      <c r="P30" s="8">
        <v>0.002</v>
      </c>
      <c r="Q30" s="5">
        <v>277.8</v>
      </c>
      <c r="R30" s="5">
        <v>0.631</v>
      </c>
      <c r="S30" s="8">
        <v>0.325</v>
      </c>
      <c r="T30" s="4">
        <v>1245</v>
      </c>
      <c r="U30" s="5">
        <v>287.4</v>
      </c>
    </row>
    <row r="31" spans="1:21" ht="10.5">
      <c r="A31" s="11">
        <v>38737</v>
      </c>
      <c r="B31" s="5">
        <v>925</v>
      </c>
      <c r="C31" s="5">
        <v>31.3</v>
      </c>
      <c r="D31" s="5">
        <v>19.1</v>
      </c>
      <c r="E31" s="5">
        <v>24.184583333333325</v>
      </c>
      <c r="F31" s="5">
        <v>31.93</v>
      </c>
      <c r="G31" s="5">
        <v>18.81</v>
      </c>
      <c r="H31" s="5">
        <v>96</v>
      </c>
      <c r="I31" s="5">
        <v>35.82</v>
      </c>
      <c r="J31" s="5">
        <v>72.4</v>
      </c>
      <c r="K31" s="8">
        <v>257.5</v>
      </c>
      <c r="L31" s="8">
        <v>68.71</v>
      </c>
      <c r="M31" s="5">
        <v>0.2</v>
      </c>
      <c r="N31" s="5">
        <v>0.1</v>
      </c>
      <c r="P31" s="8"/>
      <c r="Q31" s="5"/>
      <c r="R31" s="5"/>
      <c r="S31" s="8"/>
      <c r="U31" s="5"/>
    </row>
    <row r="32" spans="1:21" ht="10.5">
      <c r="A32" s="11">
        <v>38738</v>
      </c>
      <c r="B32" s="5">
        <v>926</v>
      </c>
      <c r="C32" s="5">
        <v>32.73</v>
      </c>
      <c r="D32" s="5">
        <v>19.14</v>
      </c>
      <c r="E32" s="5">
        <v>25.47708333333333</v>
      </c>
      <c r="F32" s="5">
        <v>33.32</v>
      </c>
      <c r="G32" s="5">
        <v>19</v>
      </c>
      <c r="H32" s="5">
        <v>93.4</v>
      </c>
      <c r="I32" s="5">
        <v>27.81</v>
      </c>
      <c r="J32" s="5">
        <v>61.11</v>
      </c>
      <c r="K32" s="8">
        <v>311.1</v>
      </c>
      <c r="L32" s="8">
        <v>79.2</v>
      </c>
      <c r="M32" s="5">
        <v>0</v>
      </c>
      <c r="N32" s="5" t="s">
        <v>37</v>
      </c>
      <c r="P32" s="8"/>
      <c r="Q32" s="5"/>
      <c r="R32" s="5"/>
      <c r="S32" s="8"/>
      <c r="U32" s="5"/>
    </row>
    <row r="33" spans="1:21" ht="10.5">
      <c r="A33" s="11">
        <v>38739</v>
      </c>
      <c r="B33" s="5">
        <v>925</v>
      </c>
      <c r="C33" s="5">
        <v>32.67</v>
      </c>
      <c r="D33" s="5">
        <v>18.51</v>
      </c>
      <c r="E33" s="5">
        <v>25.23541666666667</v>
      </c>
      <c r="F33" s="5">
        <v>33.19</v>
      </c>
      <c r="G33" s="5">
        <v>18.09</v>
      </c>
      <c r="H33" s="5">
        <v>90.4</v>
      </c>
      <c r="I33" s="5">
        <v>22.34</v>
      </c>
      <c r="J33" s="5">
        <v>58.18</v>
      </c>
      <c r="K33" s="8">
        <v>294.3</v>
      </c>
      <c r="L33" s="8">
        <v>72.8</v>
      </c>
      <c r="M33" s="5">
        <v>0</v>
      </c>
      <c r="N33" s="5" t="s">
        <v>37</v>
      </c>
      <c r="P33" s="8"/>
      <c r="Q33" s="5"/>
      <c r="R33" s="5"/>
      <c r="S33" s="8"/>
      <c r="U33" s="5"/>
    </row>
    <row r="34" spans="1:21" ht="10.5">
      <c r="A34" s="11">
        <v>38740</v>
      </c>
      <c r="B34" s="5">
        <v>924</v>
      </c>
      <c r="C34" s="5">
        <v>28.99</v>
      </c>
      <c r="D34" s="5">
        <v>18.7</v>
      </c>
      <c r="E34" s="5">
        <v>22.530833333333337</v>
      </c>
      <c r="F34" s="5">
        <v>29.64</v>
      </c>
      <c r="G34" s="5">
        <v>18.24</v>
      </c>
      <c r="H34" s="5">
        <v>95</v>
      </c>
      <c r="I34" s="5">
        <v>46.42</v>
      </c>
      <c r="J34" s="5">
        <v>78.7</v>
      </c>
      <c r="K34" s="8">
        <v>122.4</v>
      </c>
      <c r="L34" s="8">
        <v>32.69</v>
      </c>
      <c r="M34" s="5">
        <v>0</v>
      </c>
      <c r="N34" s="5" t="s">
        <v>37</v>
      </c>
      <c r="P34" s="8"/>
      <c r="Q34" s="5"/>
      <c r="R34" s="5"/>
      <c r="S34" s="8"/>
      <c r="U34" s="5"/>
    </row>
    <row r="35" spans="1:21" ht="10.5">
      <c r="A35" s="11">
        <v>38741</v>
      </c>
      <c r="B35" s="5">
        <v>924</v>
      </c>
      <c r="C35" s="5">
        <v>31.38</v>
      </c>
      <c r="D35" s="5">
        <v>16.65</v>
      </c>
      <c r="E35" s="5">
        <v>22.732083333333332</v>
      </c>
      <c r="F35" s="5">
        <v>31.74</v>
      </c>
      <c r="G35" s="5">
        <v>16.47</v>
      </c>
      <c r="H35" s="5">
        <v>95.8</v>
      </c>
      <c r="I35" s="5">
        <v>33.83</v>
      </c>
      <c r="J35" s="5">
        <v>77.2</v>
      </c>
      <c r="K35" s="8">
        <v>207.1</v>
      </c>
      <c r="L35" s="8">
        <v>52.95</v>
      </c>
      <c r="M35" s="5">
        <v>6.8</v>
      </c>
      <c r="N35" s="5">
        <v>5.8</v>
      </c>
      <c r="O35" s="1">
        <v>17</v>
      </c>
      <c r="P35" s="8"/>
      <c r="Q35" s="5"/>
      <c r="R35" s="5"/>
      <c r="S35" s="8"/>
      <c r="U35" s="5"/>
    </row>
    <row r="36" spans="1:21" ht="10.5">
      <c r="A36" s="11">
        <v>38742</v>
      </c>
      <c r="B36" s="5">
        <v>924</v>
      </c>
      <c r="C36" s="5">
        <v>33.59</v>
      </c>
      <c r="D36" s="5">
        <v>17.76</v>
      </c>
      <c r="E36" s="5">
        <v>24.406666666666666</v>
      </c>
      <c r="F36" s="5">
        <v>34.35</v>
      </c>
      <c r="G36" s="5">
        <v>17.52</v>
      </c>
      <c r="H36" s="5">
        <v>96.1</v>
      </c>
      <c r="I36" s="5">
        <v>28.21</v>
      </c>
      <c r="J36" s="5">
        <v>71</v>
      </c>
      <c r="K36" s="8">
        <v>251.4</v>
      </c>
      <c r="L36" s="8">
        <v>62.37</v>
      </c>
      <c r="M36" s="5">
        <v>4.6</v>
      </c>
      <c r="N36" s="5">
        <v>3.1</v>
      </c>
      <c r="O36" s="1">
        <v>21</v>
      </c>
      <c r="P36" s="8"/>
      <c r="Q36" s="5"/>
      <c r="R36" s="5"/>
      <c r="S36" s="8"/>
      <c r="U36" s="5"/>
    </row>
    <row r="37" spans="1:21" ht="10.5">
      <c r="A37" s="11">
        <v>38743</v>
      </c>
      <c r="B37" s="5">
        <v>926</v>
      </c>
      <c r="C37" s="5">
        <v>28.77</v>
      </c>
      <c r="D37" s="5">
        <v>18.93</v>
      </c>
      <c r="E37" s="5">
        <v>22.56833333333333</v>
      </c>
      <c r="F37" s="5">
        <v>29.85</v>
      </c>
      <c r="G37" s="5">
        <v>18.68</v>
      </c>
      <c r="H37" s="5">
        <v>95.6</v>
      </c>
      <c r="I37" s="5">
        <v>45.55</v>
      </c>
      <c r="J37" s="5">
        <v>80.3</v>
      </c>
      <c r="K37" s="8">
        <v>196.2</v>
      </c>
      <c r="L37" s="8">
        <v>50.52</v>
      </c>
      <c r="M37" s="5">
        <v>21.3</v>
      </c>
      <c r="N37" s="5">
        <v>11.5</v>
      </c>
      <c r="O37" s="1">
        <v>15</v>
      </c>
      <c r="P37" s="8"/>
      <c r="Q37" s="5"/>
      <c r="R37" s="5"/>
      <c r="S37" s="8"/>
      <c r="U37" s="5"/>
    </row>
    <row r="38" spans="1:21" ht="10.5">
      <c r="A38" s="11">
        <v>38744</v>
      </c>
      <c r="B38" s="5">
        <v>927</v>
      </c>
      <c r="C38" s="5">
        <v>23.13</v>
      </c>
      <c r="D38" s="5">
        <v>19</v>
      </c>
      <c r="E38" s="5">
        <v>20.785</v>
      </c>
      <c r="F38" s="5">
        <v>23.84</v>
      </c>
      <c r="G38" s="5">
        <v>18.89</v>
      </c>
      <c r="H38" s="5">
        <v>95.9</v>
      </c>
      <c r="I38" s="5">
        <v>83.3</v>
      </c>
      <c r="J38" s="5">
        <v>92.7</v>
      </c>
      <c r="K38" s="8">
        <v>61.64</v>
      </c>
      <c r="L38" s="8">
        <v>16.25</v>
      </c>
      <c r="M38" s="5">
        <v>4</v>
      </c>
      <c r="N38" s="5">
        <v>1.6</v>
      </c>
      <c r="O38" s="1">
        <v>14</v>
      </c>
      <c r="P38" s="8"/>
      <c r="Q38" s="5"/>
      <c r="R38" s="5"/>
      <c r="S38" s="8"/>
      <c r="U38" s="5"/>
    </row>
    <row r="39" spans="1:21" ht="10.5">
      <c r="A39" s="11">
        <v>38745</v>
      </c>
      <c r="B39" s="5">
        <v>926</v>
      </c>
      <c r="C39" s="5">
        <v>26.86</v>
      </c>
      <c r="D39" s="5">
        <v>19.03</v>
      </c>
      <c r="E39" s="5">
        <v>21.6875</v>
      </c>
      <c r="F39" s="5">
        <v>27.91</v>
      </c>
      <c r="G39" s="5">
        <v>18.93</v>
      </c>
      <c r="H39" s="5">
        <v>95.7</v>
      </c>
      <c r="I39" s="5">
        <v>52.16</v>
      </c>
      <c r="J39" s="5">
        <v>84</v>
      </c>
      <c r="K39" s="8">
        <v>126.6</v>
      </c>
      <c r="L39" s="8">
        <v>33.71</v>
      </c>
      <c r="M39" s="5">
        <v>0.6</v>
      </c>
      <c r="N39" s="5">
        <v>0.3</v>
      </c>
      <c r="P39" s="8"/>
      <c r="Q39" s="5"/>
      <c r="R39" s="5"/>
      <c r="S39" s="8"/>
      <c r="U39" s="5"/>
    </row>
    <row r="40" spans="1:21" ht="10.5">
      <c r="A40" s="11">
        <v>38746</v>
      </c>
      <c r="B40" s="5">
        <v>924</v>
      </c>
      <c r="C40" s="5">
        <v>21.23</v>
      </c>
      <c r="D40" s="5">
        <v>18.7</v>
      </c>
      <c r="E40" s="5">
        <v>19.83541666666667</v>
      </c>
      <c r="F40" s="5">
        <v>21.53</v>
      </c>
      <c r="G40" s="5">
        <v>18.56</v>
      </c>
      <c r="H40" s="5">
        <v>95.9</v>
      </c>
      <c r="I40" s="5">
        <v>89</v>
      </c>
      <c r="J40" s="5">
        <v>93.2</v>
      </c>
      <c r="K40" s="8">
        <v>41.01</v>
      </c>
      <c r="L40" s="8">
        <v>10.73</v>
      </c>
      <c r="M40" s="5">
        <v>30.3</v>
      </c>
      <c r="N40" s="5">
        <v>13.6</v>
      </c>
      <c r="O40" s="1">
        <v>11</v>
      </c>
      <c r="P40" s="8"/>
      <c r="Q40" s="5"/>
      <c r="R40" s="5"/>
      <c r="S40" s="8"/>
      <c r="U40" s="5"/>
    </row>
    <row r="41" spans="1:21" ht="10.5">
      <c r="A41" s="11">
        <v>38747</v>
      </c>
      <c r="B41" s="5">
        <v>923</v>
      </c>
      <c r="C41" s="5">
        <v>26.78</v>
      </c>
      <c r="D41" s="5">
        <v>18.67</v>
      </c>
      <c r="E41" s="5">
        <v>21.16458333333333</v>
      </c>
      <c r="F41" s="5">
        <v>27.93</v>
      </c>
      <c r="G41" s="5">
        <v>18.57</v>
      </c>
      <c r="H41" s="5">
        <v>96.4</v>
      </c>
      <c r="I41" s="5">
        <v>55.88</v>
      </c>
      <c r="J41" s="5">
        <v>86.2</v>
      </c>
      <c r="K41" s="8">
        <v>152.8</v>
      </c>
      <c r="L41" s="8">
        <v>40.04</v>
      </c>
      <c r="M41" s="5">
        <v>8.3</v>
      </c>
      <c r="N41" s="5">
        <v>5.6</v>
      </c>
      <c r="O41" s="1">
        <v>17</v>
      </c>
      <c r="P41" s="8"/>
      <c r="Q41" s="5"/>
      <c r="R41" s="5"/>
      <c r="S41" s="8"/>
      <c r="U41" s="5"/>
    </row>
    <row r="42" spans="1:21" ht="10.5">
      <c r="A42" s="11">
        <v>38748</v>
      </c>
      <c r="B42" s="5">
        <v>925</v>
      </c>
      <c r="C42" s="5">
        <v>25.44</v>
      </c>
      <c r="D42" s="5">
        <v>17.89</v>
      </c>
      <c r="E42" s="5">
        <v>20.85833333333333</v>
      </c>
      <c r="F42" s="5">
        <v>26.33</v>
      </c>
      <c r="G42" s="5">
        <v>17.58</v>
      </c>
      <c r="H42" s="5">
        <v>96.9</v>
      </c>
      <c r="I42" s="5">
        <v>61.37</v>
      </c>
      <c r="J42" s="5">
        <v>85</v>
      </c>
      <c r="K42" s="8">
        <v>164.4</v>
      </c>
      <c r="L42" s="8">
        <v>42.88</v>
      </c>
      <c r="M42" s="5">
        <v>4.3</v>
      </c>
      <c r="N42" s="5">
        <v>3</v>
      </c>
      <c r="O42" s="1">
        <v>13</v>
      </c>
      <c r="P42" s="8"/>
      <c r="Q42" s="5"/>
      <c r="R42" s="5"/>
      <c r="S42" s="8"/>
      <c r="U42" s="5"/>
    </row>
    <row r="43" spans="3:21" ht="10.5">
      <c r="C43" s="5"/>
      <c r="D43" s="5"/>
      <c r="E43" s="5"/>
      <c r="F43" s="5"/>
      <c r="G43" s="5"/>
      <c r="H43" s="5"/>
      <c r="I43" s="5"/>
      <c r="J43" s="5"/>
      <c r="K43" s="8"/>
      <c r="L43" s="8"/>
      <c r="M43" s="5"/>
      <c r="N43" s="5"/>
      <c r="P43" s="8"/>
      <c r="Q43" s="5"/>
      <c r="R43" s="5"/>
      <c r="S43" s="8"/>
      <c r="U43" s="5"/>
    </row>
    <row r="44" spans="1:21" ht="10.5">
      <c r="A44" s="9" t="s">
        <v>6</v>
      </c>
      <c r="C44" s="5"/>
      <c r="D44" s="5"/>
      <c r="E44" s="5"/>
      <c r="F44" s="5"/>
      <c r="G44" s="5"/>
      <c r="H44" s="5"/>
      <c r="I44" s="5"/>
      <c r="J44" s="5"/>
      <c r="K44" s="8">
        <f>SUM(K12:K42)</f>
        <v>5815.250000000001</v>
      </c>
      <c r="L44" s="8">
        <f>SUM(L12:L42)</f>
        <v>1492.8500000000001</v>
      </c>
      <c r="M44" s="5">
        <f>SUM(M12:M42)</f>
        <v>247.60000000000005</v>
      </c>
      <c r="N44" s="5">
        <f>SUM(N12:N42)</f>
        <v>106.39999999999998</v>
      </c>
      <c r="O44" s="1" t="s">
        <v>13</v>
      </c>
      <c r="T44" s="1" t="s">
        <v>13</v>
      </c>
      <c r="U44" s="5"/>
    </row>
    <row r="45" spans="1:21" ht="10.5">
      <c r="A45" s="9" t="s">
        <v>14</v>
      </c>
      <c r="B45" s="5">
        <f aca="true" t="shared" si="0" ref="B45:L45">AVERAGE(B12:B42)</f>
        <v>925.0645161290323</v>
      </c>
      <c r="C45" s="5">
        <f t="shared" si="0"/>
        <v>28.59</v>
      </c>
      <c r="D45" s="5">
        <f t="shared" si="0"/>
        <v>17.939677419354833</v>
      </c>
      <c r="E45" s="5">
        <f t="shared" si="0"/>
        <v>22.30501099706745</v>
      </c>
      <c r="F45" s="5">
        <f t="shared" si="0"/>
        <v>29.401612903225804</v>
      </c>
      <c r="G45" s="5">
        <f t="shared" si="0"/>
        <v>17.776451612903223</v>
      </c>
      <c r="H45" s="5">
        <f t="shared" si="0"/>
        <v>95.23548387096774</v>
      </c>
      <c r="I45" s="5">
        <f t="shared" si="0"/>
        <v>45.656451612903226</v>
      </c>
      <c r="J45" s="5">
        <f t="shared" si="0"/>
        <v>78.00677419354837</v>
      </c>
      <c r="K45" s="8">
        <f t="shared" si="0"/>
        <v>187.5887096774194</v>
      </c>
      <c r="L45" s="8">
        <f t="shared" si="0"/>
        <v>48.15645161290323</v>
      </c>
      <c r="M45" s="5"/>
      <c r="P45" s="8">
        <f>AVERAGE(P11:P41)</f>
        <v>0.022736842105263156</v>
      </c>
      <c r="Q45" s="5">
        <f>AVERAGE(Q11:Q41)</f>
        <v>162.9123157894737</v>
      </c>
      <c r="R45" s="5">
        <f>AVERAGE(R11:R41)</f>
        <v>9.230315789473684</v>
      </c>
      <c r="S45" s="8">
        <f>AVERAGE(S11:S41)</f>
        <v>0.9998421052631579</v>
      </c>
      <c r="U45" s="5">
        <f>AVERAGE(U11:U41)</f>
        <v>153.02731578947373</v>
      </c>
    </row>
    <row r="46" spans="1:21" ht="10.5">
      <c r="A46" s="9" t="s">
        <v>15</v>
      </c>
      <c r="B46" s="5">
        <f>MAX(B12:B42)</f>
        <v>929</v>
      </c>
      <c r="C46" s="5">
        <f>MAX(C12:C42)</f>
        <v>33.59</v>
      </c>
      <c r="D46" s="5">
        <f>MAX(D12:D42)</f>
        <v>19.14</v>
      </c>
      <c r="E46" s="5">
        <f aca="true" t="shared" si="1" ref="E46:J46">MAX(E12:E42)</f>
        <v>25.47708333333333</v>
      </c>
      <c r="F46" s="5">
        <f>MAX(F12:F42)</f>
        <v>34.35</v>
      </c>
      <c r="G46" s="5">
        <f>MAX(G12:G42)</f>
        <v>19.58</v>
      </c>
      <c r="H46" s="5">
        <f t="shared" si="1"/>
        <v>96.9</v>
      </c>
      <c r="I46" s="5">
        <f t="shared" si="1"/>
        <v>89</v>
      </c>
      <c r="J46" s="5">
        <f t="shared" si="1"/>
        <v>93.2</v>
      </c>
      <c r="K46" s="8">
        <f>MAX(K12:K42)</f>
        <v>311.1</v>
      </c>
      <c r="L46" s="8">
        <f>MAX(L12:L42)</f>
        <v>79.2</v>
      </c>
      <c r="M46" s="5">
        <f>MAX(M12:M42)</f>
        <v>88.9</v>
      </c>
      <c r="N46" s="5">
        <f>MAX(N12:N42)</f>
        <v>26.5</v>
      </c>
      <c r="O46" s="4">
        <v>3</v>
      </c>
      <c r="P46" s="8">
        <f>MAX(P11:P41)</f>
        <v>0.135</v>
      </c>
      <c r="Q46" s="5">
        <f>MAX(Q11:Q41)</f>
        <v>347.3</v>
      </c>
      <c r="R46" s="5">
        <f>MAX(R11:R41)</f>
        <v>31.75</v>
      </c>
      <c r="S46" s="8">
        <f>MAX(S11:S41)</f>
        <v>2.95</v>
      </c>
      <c r="T46" s="4">
        <v>3</v>
      </c>
      <c r="U46" s="5">
        <v>252.6</v>
      </c>
    </row>
    <row r="47" spans="1:21" ht="10.5">
      <c r="A47" s="9" t="s">
        <v>16</v>
      </c>
      <c r="B47" s="5">
        <f>MIN(B12:B42)</f>
        <v>918</v>
      </c>
      <c r="C47" s="5">
        <f>MIN(C12:C42)</f>
        <v>21.23</v>
      </c>
      <c r="D47" s="5">
        <f>MIN(D12:D42)</f>
        <v>13.02</v>
      </c>
      <c r="E47" s="5">
        <f aca="true" t="shared" si="2" ref="E47:J47">MIN(E12:E42)</f>
        <v>19.784166666666664</v>
      </c>
      <c r="F47" s="5">
        <f>MIN(F12:F42)</f>
        <v>21.53</v>
      </c>
      <c r="G47" s="5">
        <f>MIN(G12:G42)</f>
        <v>12.89</v>
      </c>
      <c r="H47" s="5">
        <f t="shared" si="2"/>
        <v>90.4</v>
      </c>
      <c r="I47" s="5">
        <f t="shared" si="2"/>
        <v>16.14</v>
      </c>
      <c r="J47" s="5">
        <f t="shared" si="2"/>
        <v>58.18</v>
      </c>
      <c r="K47" s="8">
        <f>MIN(K12:K42)</f>
        <v>41.01</v>
      </c>
      <c r="L47" s="8">
        <f>MIN(L12:L42)</f>
        <v>10.73</v>
      </c>
      <c r="M47" s="5">
        <f>MIN(M12:M42)</f>
        <v>0</v>
      </c>
      <c r="N47" s="5">
        <f>MIN(N12:N42)</f>
        <v>0.1</v>
      </c>
      <c r="O47" s="5"/>
      <c r="P47" s="8">
        <f>MIN(P11:P41)</f>
        <v>0</v>
      </c>
      <c r="Q47" s="5">
        <f>MIN(Q11:Q41)</f>
        <v>0</v>
      </c>
      <c r="R47" s="5">
        <f>MIN(R11:R41)</f>
        <v>0</v>
      </c>
      <c r="S47" s="8">
        <f>MIN(S11:S41)</f>
        <v>0</v>
      </c>
      <c r="T47" s="4"/>
      <c r="U47" s="5">
        <f>MIN(U11:U41)</f>
        <v>3.869</v>
      </c>
    </row>
    <row r="48" spans="3:21" ht="10.5">
      <c r="C48" s="5"/>
      <c r="D48" s="5"/>
      <c r="E48" s="5"/>
      <c r="F48" s="5"/>
      <c r="G48" s="5"/>
      <c r="H48" s="5"/>
      <c r="I48" s="5"/>
      <c r="J48" s="5"/>
      <c r="K48" s="8"/>
      <c r="L48" s="8"/>
      <c r="M48" s="5"/>
      <c r="N48" s="5"/>
      <c r="P48" s="8"/>
      <c r="Q48" s="5"/>
      <c r="R48" s="5"/>
      <c r="S48" s="8"/>
      <c r="U48" s="5"/>
    </row>
    <row r="49" spans="1:21" ht="10.5">
      <c r="A49" s="11">
        <v>38749</v>
      </c>
      <c r="B49" s="5">
        <v>925</v>
      </c>
      <c r="C49" s="14">
        <v>28.17</v>
      </c>
      <c r="D49" s="14">
        <v>16.96</v>
      </c>
      <c r="E49" s="5">
        <v>21.29708333333333</v>
      </c>
      <c r="F49" s="5">
        <v>29.8</v>
      </c>
      <c r="G49" s="5">
        <v>16.78</v>
      </c>
      <c r="H49" s="5">
        <v>95.6</v>
      </c>
      <c r="I49" s="5">
        <v>47.34</v>
      </c>
      <c r="J49" s="5">
        <v>80.5</v>
      </c>
      <c r="K49" s="8">
        <v>215.2</v>
      </c>
      <c r="L49" s="8">
        <v>55.86</v>
      </c>
      <c r="M49" s="5">
        <v>0</v>
      </c>
      <c r="N49" s="5"/>
      <c r="O49" s="1">
        <v>0</v>
      </c>
      <c r="P49" s="8"/>
      <c r="Q49" s="5"/>
      <c r="R49" s="5"/>
      <c r="S49" s="8"/>
      <c r="U49" s="5"/>
    </row>
    <row r="50" spans="1:21" ht="10.5">
      <c r="A50" s="11">
        <v>38750</v>
      </c>
      <c r="B50" s="5">
        <v>925</v>
      </c>
      <c r="C50" s="14">
        <v>28.12</v>
      </c>
      <c r="D50" s="14">
        <v>19.27</v>
      </c>
      <c r="E50" s="5">
        <v>22.569583333333338</v>
      </c>
      <c r="F50" s="5">
        <v>29.61</v>
      </c>
      <c r="G50" s="5">
        <v>18.59</v>
      </c>
      <c r="H50" s="5">
        <v>97.8</v>
      </c>
      <c r="I50" s="5">
        <v>41.77</v>
      </c>
      <c r="J50" s="5">
        <v>74.6</v>
      </c>
      <c r="K50" s="8">
        <v>201.5</v>
      </c>
      <c r="L50" s="8">
        <v>52.8</v>
      </c>
      <c r="M50" s="5">
        <v>0</v>
      </c>
      <c r="N50" s="5"/>
      <c r="O50" s="1">
        <v>0</v>
      </c>
      <c r="P50" s="8"/>
      <c r="Q50" s="5"/>
      <c r="R50" s="5"/>
      <c r="S50" s="8"/>
      <c r="U50" s="5"/>
    </row>
    <row r="51" spans="1:21" ht="10.5">
      <c r="A51" s="11">
        <v>38751</v>
      </c>
      <c r="B51" s="5">
        <v>925</v>
      </c>
      <c r="C51" s="14">
        <v>31.35</v>
      </c>
      <c r="D51" s="14">
        <v>16.23</v>
      </c>
      <c r="E51" s="5">
        <v>21.947083333333335</v>
      </c>
      <c r="F51" s="5">
        <v>32.08</v>
      </c>
      <c r="G51" s="5">
        <v>16.07</v>
      </c>
      <c r="H51" s="5">
        <v>100</v>
      </c>
      <c r="I51" s="5">
        <v>35.06</v>
      </c>
      <c r="J51" s="5">
        <v>81.7</v>
      </c>
      <c r="K51" s="8">
        <v>257.8</v>
      </c>
      <c r="L51" s="8">
        <v>65.39</v>
      </c>
      <c r="M51" s="5">
        <v>28.6</v>
      </c>
      <c r="N51" s="5">
        <v>19.7</v>
      </c>
      <c r="O51" s="1">
        <v>18</v>
      </c>
      <c r="P51" s="8"/>
      <c r="Q51" s="5"/>
      <c r="R51" s="5"/>
      <c r="S51" s="8"/>
      <c r="U51" s="5"/>
    </row>
    <row r="52" spans="1:21" ht="10.5">
      <c r="A52" s="11">
        <v>38752</v>
      </c>
      <c r="B52" s="5">
        <v>924</v>
      </c>
      <c r="C52" s="14">
        <v>31.76</v>
      </c>
      <c r="D52" s="14">
        <v>16.96</v>
      </c>
      <c r="E52" s="5">
        <v>23.399166666666662</v>
      </c>
      <c r="F52" s="5">
        <v>32.5</v>
      </c>
      <c r="G52" s="5">
        <v>16.57</v>
      </c>
      <c r="H52" s="5">
        <v>100</v>
      </c>
      <c r="I52" s="5">
        <v>28.15</v>
      </c>
      <c r="J52" s="5">
        <v>78.4</v>
      </c>
      <c r="K52" s="8">
        <v>251.27290100000002</v>
      </c>
      <c r="L52" s="8">
        <v>64.51</v>
      </c>
      <c r="M52" s="5">
        <v>0.1</v>
      </c>
      <c r="N52" s="5">
        <v>0.1</v>
      </c>
      <c r="O52" s="1">
        <v>0</v>
      </c>
      <c r="P52" s="8"/>
      <c r="Q52" s="5"/>
      <c r="R52" s="5"/>
      <c r="S52" s="8"/>
      <c r="U52" s="5"/>
    </row>
    <row r="53" spans="1:21" ht="10.5">
      <c r="A53" s="11">
        <v>38753</v>
      </c>
      <c r="B53" s="5">
        <v>923</v>
      </c>
      <c r="C53" s="14">
        <v>32.19</v>
      </c>
      <c r="D53" s="14">
        <v>18.02</v>
      </c>
      <c r="E53" s="5">
        <v>24.829583333333332</v>
      </c>
      <c r="F53" s="5">
        <v>32.66</v>
      </c>
      <c r="G53" s="5">
        <v>17.87</v>
      </c>
      <c r="H53" s="5">
        <v>100</v>
      </c>
      <c r="I53" s="5">
        <v>35.72</v>
      </c>
      <c r="J53" s="5">
        <v>70.5</v>
      </c>
      <c r="K53" s="8">
        <v>275.38357</v>
      </c>
      <c r="L53" s="8">
        <v>70.7</v>
      </c>
      <c r="M53" s="5">
        <v>4.6</v>
      </c>
      <c r="N53" s="5">
        <v>1.4</v>
      </c>
      <c r="O53" s="1">
        <v>20</v>
      </c>
      <c r="P53" s="8"/>
      <c r="Q53" s="5"/>
      <c r="R53" s="5"/>
      <c r="S53" s="8"/>
      <c r="U53" s="5"/>
    </row>
    <row r="54" spans="1:21" ht="10.5">
      <c r="A54" s="11">
        <v>38754</v>
      </c>
      <c r="B54" s="5">
        <v>922</v>
      </c>
      <c r="C54" s="14">
        <v>31.98</v>
      </c>
      <c r="D54" s="14">
        <v>19.59</v>
      </c>
      <c r="E54" s="5">
        <v>25.24875</v>
      </c>
      <c r="F54" s="5">
        <v>32.46</v>
      </c>
      <c r="G54" s="5">
        <v>19.42</v>
      </c>
      <c r="H54" s="5">
        <v>100</v>
      </c>
      <c r="I54" s="5">
        <v>35.25</v>
      </c>
      <c r="J54" s="5">
        <v>72.1</v>
      </c>
      <c r="K54" s="8">
        <v>242.66472999999996</v>
      </c>
      <c r="L54" s="8">
        <v>62.3</v>
      </c>
      <c r="M54" s="5">
        <v>21.3</v>
      </c>
      <c r="N54" s="5">
        <v>4.1</v>
      </c>
      <c r="O54" s="1">
        <v>17</v>
      </c>
      <c r="P54" s="8"/>
      <c r="Q54" s="5"/>
      <c r="R54" s="5"/>
      <c r="S54" s="8"/>
      <c r="U54" s="5"/>
    </row>
    <row r="55" spans="1:21" ht="10.5">
      <c r="A55" s="11">
        <v>38755</v>
      </c>
      <c r="B55" s="5">
        <v>921</v>
      </c>
      <c r="C55" s="14">
        <v>29.88</v>
      </c>
      <c r="D55" s="14">
        <v>20.01</v>
      </c>
      <c r="E55" s="5">
        <v>23.313333333333333</v>
      </c>
      <c r="F55" s="5">
        <v>30.94</v>
      </c>
      <c r="G55" s="5">
        <v>19.85</v>
      </c>
      <c r="H55" s="5">
        <v>96.1</v>
      </c>
      <c r="I55" s="5">
        <v>49.93</v>
      </c>
      <c r="J55" s="5">
        <v>82.1</v>
      </c>
      <c r="K55" s="8">
        <v>203.28526899999997</v>
      </c>
      <c r="L55" s="8">
        <v>52.19</v>
      </c>
      <c r="M55" s="5">
        <v>16.5</v>
      </c>
      <c r="N55" s="5">
        <v>4.2</v>
      </c>
      <c r="O55" s="1">
        <v>11</v>
      </c>
      <c r="P55" s="8"/>
      <c r="Q55" s="5"/>
      <c r="R55" s="5"/>
      <c r="S55" s="8"/>
      <c r="U55" s="5"/>
    </row>
    <row r="56" spans="1:21" ht="10.5">
      <c r="A56" s="11">
        <v>38756</v>
      </c>
      <c r="B56" s="5">
        <v>923</v>
      </c>
      <c r="C56" s="14">
        <v>29.58</v>
      </c>
      <c r="D56" s="14">
        <v>19.95</v>
      </c>
      <c r="E56" s="5">
        <v>23.71125</v>
      </c>
      <c r="F56" s="5">
        <v>30.5</v>
      </c>
      <c r="G56" s="5">
        <v>19.73</v>
      </c>
      <c r="H56" s="5">
        <v>94.8</v>
      </c>
      <c r="I56" s="5">
        <v>50.5</v>
      </c>
      <c r="J56" s="5">
        <v>80.4</v>
      </c>
      <c r="K56" s="8">
        <v>170.06006599999998</v>
      </c>
      <c r="L56" s="8">
        <v>43.66</v>
      </c>
      <c r="M56" s="5">
        <v>28.5</v>
      </c>
      <c r="N56" s="5">
        <v>9.3</v>
      </c>
      <c r="O56" s="1">
        <v>14</v>
      </c>
      <c r="P56" s="8"/>
      <c r="Q56" s="5"/>
      <c r="R56" s="5"/>
      <c r="S56" s="8"/>
      <c r="U56" s="5"/>
    </row>
    <row r="57" spans="1:21" ht="10.5">
      <c r="A57" s="11">
        <v>38757</v>
      </c>
      <c r="B57" s="5">
        <v>925</v>
      </c>
      <c r="C57" s="14">
        <v>28.49</v>
      </c>
      <c r="D57" s="14">
        <v>20.77</v>
      </c>
      <c r="E57" s="5">
        <v>23.645</v>
      </c>
      <c r="F57" s="5">
        <v>29.19</v>
      </c>
      <c r="G57" s="5">
        <v>20.47</v>
      </c>
      <c r="H57" s="5">
        <v>95.1</v>
      </c>
      <c r="I57" s="5">
        <v>51.46</v>
      </c>
      <c r="J57" s="5">
        <v>80.6</v>
      </c>
      <c r="K57" s="8">
        <v>182.056974</v>
      </c>
      <c r="L57" s="8">
        <v>46.74</v>
      </c>
      <c r="M57" s="5">
        <v>5.2</v>
      </c>
      <c r="N57" s="5">
        <v>1.4</v>
      </c>
      <c r="O57" s="1">
        <v>22</v>
      </c>
      <c r="P57" s="8"/>
      <c r="Q57" s="5"/>
      <c r="R57" s="5"/>
      <c r="S57" s="8"/>
      <c r="U57" s="5"/>
    </row>
    <row r="58" spans="1:21" ht="10.5">
      <c r="A58" s="11">
        <v>38758</v>
      </c>
      <c r="B58" s="5">
        <v>925</v>
      </c>
      <c r="C58" s="14">
        <v>24.11</v>
      </c>
      <c r="D58" s="14">
        <v>18.83</v>
      </c>
      <c r="E58" s="5">
        <v>20.692916666666672</v>
      </c>
      <c r="F58" s="5">
        <v>24.99</v>
      </c>
      <c r="G58" s="5">
        <v>18.73</v>
      </c>
      <c r="H58" s="5">
        <v>95.8</v>
      </c>
      <c r="I58" s="5">
        <v>72</v>
      </c>
      <c r="J58" s="5">
        <v>91</v>
      </c>
      <c r="K58" s="8">
        <v>71.046624</v>
      </c>
      <c r="L58" s="8">
        <v>18.24</v>
      </c>
      <c r="M58" s="5">
        <v>31.2</v>
      </c>
      <c r="N58" s="5">
        <v>7.8</v>
      </c>
      <c r="O58" s="1">
        <v>18</v>
      </c>
      <c r="P58" s="8"/>
      <c r="Q58" s="5"/>
      <c r="R58" s="5"/>
      <c r="S58" s="8"/>
      <c r="U58" s="5"/>
    </row>
    <row r="59" spans="1:21" ht="10.5">
      <c r="A59" s="11">
        <v>38759</v>
      </c>
      <c r="B59" s="5">
        <v>925</v>
      </c>
      <c r="C59" s="14">
        <v>20.32</v>
      </c>
      <c r="D59" s="14">
        <v>18.32</v>
      </c>
      <c r="E59" s="5">
        <v>18.920833333333338</v>
      </c>
      <c r="F59" s="5">
        <v>20.63</v>
      </c>
      <c r="G59" s="5">
        <v>18.26</v>
      </c>
      <c r="H59" s="5">
        <v>96.2</v>
      </c>
      <c r="I59" s="5">
        <v>91.8</v>
      </c>
      <c r="J59" s="5">
        <v>95.3</v>
      </c>
      <c r="K59" s="8">
        <v>28.005769</v>
      </c>
      <c r="L59" s="8">
        <v>7.19</v>
      </c>
      <c r="M59" s="5">
        <v>37.8</v>
      </c>
      <c r="N59" s="5">
        <v>9.1</v>
      </c>
      <c r="O59" s="1">
        <v>9</v>
      </c>
      <c r="P59" s="8"/>
      <c r="Q59" s="5"/>
      <c r="R59" s="5"/>
      <c r="S59" s="8"/>
      <c r="U59" s="5"/>
    </row>
    <row r="60" spans="1:21" ht="10.5">
      <c r="A60" s="11">
        <v>38760</v>
      </c>
      <c r="B60" s="5">
        <v>924</v>
      </c>
      <c r="C60" s="14">
        <v>25.63</v>
      </c>
      <c r="D60" s="14">
        <v>18.39</v>
      </c>
      <c r="E60" s="5">
        <v>20.96625</v>
      </c>
      <c r="F60" s="5">
        <v>26.53</v>
      </c>
      <c r="G60" s="5">
        <v>18.32</v>
      </c>
      <c r="H60" s="5">
        <v>96.2</v>
      </c>
      <c r="I60" s="5">
        <v>60.11</v>
      </c>
      <c r="J60" s="5">
        <v>86.2</v>
      </c>
      <c r="K60" s="8">
        <v>124.058935</v>
      </c>
      <c r="L60" s="8">
        <v>31.85</v>
      </c>
      <c r="M60" s="5">
        <v>38.7</v>
      </c>
      <c r="N60" s="5">
        <v>4.8</v>
      </c>
      <c r="O60" s="1">
        <v>17</v>
      </c>
      <c r="P60" s="8"/>
      <c r="Q60" s="5"/>
      <c r="R60" s="5"/>
      <c r="S60" s="8"/>
      <c r="U60" s="5"/>
    </row>
    <row r="61" spans="1:21" ht="10.5">
      <c r="A61" s="11">
        <v>38761</v>
      </c>
      <c r="B61" s="5">
        <v>924</v>
      </c>
      <c r="C61" s="14">
        <v>27.14</v>
      </c>
      <c r="D61" s="14">
        <v>18.47</v>
      </c>
      <c r="E61" s="5">
        <v>22.136666666666667</v>
      </c>
      <c r="F61" s="5">
        <v>28.27</v>
      </c>
      <c r="G61" s="5">
        <v>18.42</v>
      </c>
      <c r="H61" s="5">
        <v>95.3</v>
      </c>
      <c r="I61" s="5">
        <v>54.81</v>
      </c>
      <c r="J61" s="5">
        <v>81</v>
      </c>
      <c r="K61" s="8">
        <v>142.52170900000002</v>
      </c>
      <c r="L61" s="8">
        <v>36.59</v>
      </c>
      <c r="M61" s="5">
        <v>0</v>
      </c>
      <c r="N61" s="5"/>
      <c r="O61" s="1">
        <v>0</v>
      </c>
      <c r="P61" s="8"/>
      <c r="Q61" s="5"/>
      <c r="R61" s="5"/>
      <c r="S61" s="8"/>
      <c r="U61" s="5"/>
    </row>
    <row r="62" spans="1:21" ht="10.5">
      <c r="A62" s="11">
        <v>38762</v>
      </c>
      <c r="B62" s="5">
        <v>925</v>
      </c>
      <c r="C62" s="14">
        <v>27.99</v>
      </c>
      <c r="D62" s="14">
        <v>19.01</v>
      </c>
      <c r="E62" s="5">
        <v>22.109583333333333</v>
      </c>
      <c r="F62" s="5">
        <v>28.92</v>
      </c>
      <c r="G62" s="5">
        <v>18.83</v>
      </c>
      <c r="H62" s="5">
        <v>96.1</v>
      </c>
      <c r="I62" s="5">
        <v>51.2</v>
      </c>
      <c r="J62" s="5">
        <v>85.3</v>
      </c>
      <c r="K62" s="8">
        <v>106.68678899999999</v>
      </c>
      <c r="L62" s="8">
        <v>27.39</v>
      </c>
      <c r="M62" s="5">
        <v>11.6</v>
      </c>
      <c r="N62" s="5">
        <v>10.8</v>
      </c>
      <c r="O62" s="1">
        <v>0</v>
      </c>
      <c r="P62" s="8"/>
      <c r="Q62" s="5"/>
      <c r="R62" s="5"/>
      <c r="S62" s="8"/>
      <c r="U62" s="5"/>
    </row>
    <row r="63" spans="1:21" ht="10.5">
      <c r="A63" s="11">
        <v>38763</v>
      </c>
      <c r="B63" s="5">
        <v>926</v>
      </c>
      <c r="C63" s="14">
        <v>25.35</v>
      </c>
      <c r="D63" s="14">
        <v>17.35</v>
      </c>
      <c r="E63" s="5">
        <v>20.90625</v>
      </c>
      <c r="F63" s="5">
        <v>25.97</v>
      </c>
      <c r="G63" s="5">
        <v>17.2</v>
      </c>
      <c r="H63" s="5">
        <v>96.3</v>
      </c>
      <c r="I63" s="5">
        <v>68.05</v>
      </c>
      <c r="J63" s="5">
        <v>88</v>
      </c>
      <c r="K63" s="8">
        <v>82.18661</v>
      </c>
      <c r="L63" s="8">
        <v>21.1</v>
      </c>
      <c r="M63" s="5">
        <v>3.5</v>
      </c>
      <c r="N63" s="5">
        <v>2.7</v>
      </c>
      <c r="O63" s="1">
        <v>23</v>
      </c>
      <c r="P63" s="8"/>
      <c r="Q63" s="5"/>
      <c r="R63" s="5"/>
      <c r="S63" s="8"/>
      <c r="U63" s="5"/>
    </row>
    <row r="64" spans="1:21" ht="10.5">
      <c r="A64" s="11">
        <v>38764</v>
      </c>
      <c r="B64" s="5">
        <v>925</v>
      </c>
      <c r="C64" s="14">
        <v>33.01</v>
      </c>
      <c r="D64" s="14">
        <v>16.89</v>
      </c>
      <c r="E64" s="5">
        <v>23.805416666666662</v>
      </c>
      <c r="F64" s="5">
        <v>26.39</v>
      </c>
      <c r="G64" s="5">
        <v>18.78</v>
      </c>
      <c r="H64" s="5">
        <v>95.7</v>
      </c>
      <c r="I64" s="5">
        <v>60.5</v>
      </c>
      <c r="J64" s="5">
        <v>83.6</v>
      </c>
      <c r="K64" s="8">
        <v>105.75196499999998</v>
      </c>
      <c r="L64" s="8">
        <v>27.15</v>
      </c>
      <c r="M64" s="5">
        <v>0.3</v>
      </c>
      <c r="N64" s="5">
        <v>0.1</v>
      </c>
      <c r="O64" s="1">
        <v>0</v>
      </c>
      <c r="P64" s="8"/>
      <c r="Q64" s="5"/>
      <c r="R64" s="5"/>
      <c r="S64" s="8"/>
      <c r="U64" s="5"/>
    </row>
    <row r="65" spans="1:21" ht="10.5">
      <c r="A65" s="11">
        <v>38765</v>
      </c>
      <c r="B65" s="5">
        <v>925</v>
      </c>
      <c r="C65" s="14">
        <v>27.31</v>
      </c>
      <c r="D65" s="14">
        <v>19.7</v>
      </c>
      <c r="E65" s="5">
        <v>22.385</v>
      </c>
      <c r="F65" s="5">
        <v>28.28</v>
      </c>
      <c r="G65" s="5">
        <v>19.61</v>
      </c>
      <c r="H65" s="5">
        <v>95.9</v>
      </c>
      <c r="I65" s="5">
        <v>58.07</v>
      </c>
      <c r="J65" s="5">
        <v>82.4</v>
      </c>
      <c r="K65" s="8">
        <v>120.82600199999999</v>
      </c>
      <c r="L65" s="8">
        <v>31.02</v>
      </c>
      <c r="M65" s="5">
        <v>0</v>
      </c>
      <c r="N65" s="5"/>
      <c r="O65" s="1">
        <v>0</v>
      </c>
      <c r="P65" s="8"/>
      <c r="Q65" s="5"/>
      <c r="R65" s="5"/>
      <c r="S65" s="8"/>
      <c r="U65" s="5"/>
    </row>
    <row r="66" spans="1:21" ht="10.5">
      <c r="A66" s="11">
        <v>38766</v>
      </c>
      <c r="B66" s="5">
        <v>926</v>
      </c>
      <c r="C66" s="14">
        <v>25.15</v>
      </c>
      <c r="D66" s="14">
        <v>18.41</v>
      </c>
      <c r="E66" s="5">
        <v>21.79166666666666</v>
      </c>
      <c r="F66" s="5">
        <v>25.56</v>
      </c>
      <c r="G66" s="5">
        <v>18.32</v>
      </c>
      <c r="H66" s="5">
        <v>95.9</v>
      </c>
      <c r="I66" s="5">
        <v>58.49</v>
      </c>
      <c r="J66" s="5">
        <v>84.8</v>
      </c>
      <c r="K66" s="8">
        <v>76.88927399999999</v>
      </c>
      <c r="L66" s="8">
        <v>19.74</v>
      </c>
      <c r="M66" s="5">
        <v>0.2</v>
      </c>
      <c r="N66" s="5">
        <v>0.4</v>
      </c>
      <c r="O66" s="1">
        <v>0</v>
      </c>
      <c r="P66" s="8"/>
      <c r="Q66" s="5"/>
      <c r="R66" s="5"/>
      <c r="S66" s="8"/>
      <c r="U66" s="5"/>
    </row>
    <row r="67" spans="1:21" ht="10.5">
      <c r="A67" s="11">
        <v>38767</v>
      </c>
      <c r="B67" s="5">
        <v>927</v>
      </c>
      <c r="C67" s="14">
        <v>28.82</v>
      </c>
      <c r="D67" s="14">
        <v>19.43</v>
      </c>
      <c r="E67" s="5">
        <v>22.71125</v>
      </c>
      <c r="F67" s="5">
        <v>29.9</v>
      </c>
      <c r="G67" s="5">
        <v>19.18</v>
      </c>
      <c r="H67" s="5">
        <v>95.5</v>
      </c>
      <c r="I67" s="5">
        <v>54.02</v>
      </c>
      <c r="J67" s="5">
        <v>84.4</v>
      </c>
      <c r="K67" s="8">
        <v>157.94630499999997</v>
      </c>
      <c r="L67" s="8">
        <v>40.55</v>
      </c>
      <c r="M67" s="5">
        <v>10.4</v>
      </c>
      <c r="N67" s="5">
        <v>10.3</v>
      </c>
      <c r="O67" s="1">
        <v>14</v>
      </c>
      <c r="P67" s="8"/>
      <c r="Q67" s="5"/>
      <c r="R67" s="5"/>
      <c r="S67" s="8"/>
      <c r="U67" s="5"/>
    </row>
    <row r="68" spans="1:21" ht="10.5">
      <c r="A68" s="11">
        <v>38768</v>
      </c>
      <c r="B68" s="5">
        <v>926</v>
      </c>
      <c r="C68" s="14">
        <v>28.75</v>
      </c>
      <c r="D68" s="14">
        <v>20.21</v>
      </c>
      <c r="E68" s="5">
        <v>23.957916666666666</v>
      </c>
      <c r="F68" s="5">
        <v>29.39</v>
      </c>
      <c r="G68" s="5">
        <v>20.1</v>
      </c>
      <c r="H68" s="5">
        <v>94.8</v>
      </c>
      <c r="I68" s="5">
        <v>50.52</v>
      </c>
      <c r="J68" s="5">
        <v>78.5</v>
      </c>
      <c r="K68" s="8">
        <v>163.39944500000001</v>
      </c>
      <c r="L68" s="8">
        <v>41.95</v>
      </c>
      <c r="M68" s="5">
        <v>0</v>
      </c>
      <c r="N68" s="5"/>
      <c r="O68" s="1">
        <v>0</v>
      </c>
      <c r="P68" s="8"/>
      <c r="Q68" s="5"/>
      <c r="R68" s="5"/>
      <c r="S68" s="8"/>
      <c r="U68" s="5"/>
    </row>
    <row r="69" spans="1:21" ht="10.5">
      <c r="A69" s="11">
        <v>38769</v>
      </c>
      <c r="B69" s="5">
        <v>922</v>
      </c>
      <c r="C69" s="14">
        <v>27.01</v>
      </c>
      <c r="D69" s="14">
        <v>19.3</v>
      </c>
      <c r="E69" s="5">
        <v>22.5725</v>
      </c>
      <c r="F69" s="5">
        <v>28.04</v>
      </c>
      <c r="G69" s="5">
        <v>19.14</v>
      </c>
      <c r="H69" s="5">
        <v>96.1</v>
      </c>
      <c r="I69" s="5">
        <v>58.21</v>
      </c>
      <c r="J69" s="5">
        <v>81.3</v>
      </c>
      <c r="K69" s="8">
        <v>123.202013</v>
      </c>
      <c r="L69" s="8">
        <v>31.63</v>
      </c>
      <c r="M69" s="5">
        <v>7.2</v>
      </c>
      <c r="N69" s="5">
        <v>7.2</v>
      </c>
      <c r="O69" s="1">
        <v>13</v>
      </c>
      <c r="P69" s="8"/>
      <c r="Q69" s="5"/>
      <c r="R69" s="5"/>
      <c r="S69" s="8"/>
      <c r="U69" s="5"/>
    </row>
    <row r="70" spans="1:21" ht="10.5">
      <c r="A70" s="11">
        <v>38770</v>
      </c>
      <c r="B70" s="5">
        <v>920</v>
      </c>
      <c r="C70" s="14">
        <v>27.5</v>
      </c>
      <c r="D70" s="14">
        <v>18.88</v>
      </c>
      <c r="E70" s="5">
        <v>22.47375</v>
      </c>
      <c r="F70" s="5">
        <v>28.13</v>
      </c>
      <c r="G70" s="5">
        <v>18.57</v>
      </c>
      <c r="H70" s="5">
        <v>93.5</v>
      </c>
      <c r="I70" s="5">
        <v>51.57</v>
      </c>
      <c r="J70" s="5">
        <v>74.2</v>
      </c>
      <c r="K70" s="8">
        <v>177.61656</v>
      </c>
      <c r="L70" s="8">
        <v>45.6</v>
      </c>
      <c r="M70" s="5">
        <v>4.3</v>
      </c>
      <c r="N70" s="5">
        <v>2</v>
      </c>
      <c r="O70" s="1">
        <v>22</v>
      </c>
      <c r="P70" s="8"/>
      <c r="Q70" s="5"/>
      <c r="R70" s="5"/>
      <c r="S70" s="8"/>
      <c r="U70" s="5"/>
    </row>
    <row r="71" spans="1:21" ht="10.5">
      <c r="A71" s="11">
        <v>38771</v>
      </c>
      <c r="B71" s="5">
        <v>920</v>
      </c>
      <c r="C71" s="5">
        <v>28.45</v>
      </c>
      <c r="D71" s="14">
        <v>19.18</v>
      </c>
      <c r="E71" s="5">
        <v>23.149583333333336</v>
      </c>
      <c r="F71" s="5">
        <v>29.06</v>
      </c>
      <c r="G71" s="5">
        <v>18.71</v>
      </c>
      <c r="H71" s="5">
        <v>91.4</v>
      </c>
      <c r="I71" s="5">
        <v>45.28</v>
      </c>
      <c r="J71" s="5">
        <v>72.8</v>
      </c>
      <c r="K71" s="8">
        <v>193.742274</v>
      </c>
      <c r="L71" s="8">
        <v>49.74</v>
      </c>
      <c r="M71" s="5">
        <v>0</v>
      </c>
      <c r="N71" s="5"/>
      <c r="O71" s="1">
        <v>0</v>
      </c>
      <c r="P71" s="8"/>
      <c r="Q71" s="5"/>
      <c r="R71" s="5"/>
      <c r="S71" s="8"/>
      <c r="U71" s="5"/>
    </row>
    <row r="72" spans="1:21" ht="10.5">
      <c r="A72" s="11">
        <v>38772</v>
      </c>
      <c r="B72" s="5">
        <v>920</v>
      </c>
      <c r="C72" s="5">
        <v>24.9</v>
      </c>
      <c r="D72" s="14">
        <v>20.92</v>
      </c>
      <c r="E72" s="5">
        <v>22.49375</v>
      </c>
      <c r="F72" s="5">
        <v>25.29</v>
      </c>
      <c r="G72" s="5">
        <v>18.96</v>
      </c>
      <c r="H72" s="5">
        <v>92.1</v>
      </c>
      <c r="I72" s="5">
        <v>66.33</v>
      </c>
      <c r="J72" s="5">
        <v>79.6</v>
      </c>
      <c r="K72" s="8">
        <v>123.10799195833333</v>
      </c>
      <c r="L72" s="8">
        <v>31.257583333333326</v>
      </c>
      <c r="M72" s="5">
        <v>0.6</v>
      </c>
      <c r="N72" s="5">
        <v>0.6</v>
      </c>
      <c r="O72" s="1">
        <v>0</v>
      </c>
      <c r="P72" s="8"/>
      <c r="Q72" s="5"/>
      <c r="R72" s="5"/>
      <c r="S72" s="8"/>
      <c r="U72" s="5"/>
    </row>
    <row r="73" spans="1:21" ht="10.5">
      <c r="A73" s="11">
        <v>38773</v>
      </c>
      <c r="B73" s="5">
        <v>920</v>
      </c>
      <c r="C73" s="5">
        <v>27.55</v>
      </c>
      <c r="D73" s="14">
        <v>20.29</v>
      </c>
      <c r="E73" s="5">
        <v>23.417083333333327</v>
      </c>
      <c r="F73" s="5">
        <v>27.95</v>
      </c>
      <c r="G73" s="5">
        <v>19.63</v>
      </c>
      <c r="H73" s="5">
        <v>91.2</v>
      </c>
      <c r="I73" s="5">
        <v>53.95</v>
      </c>
      <c r="J73" s="5">
        <v>73.7</v>
      </c>
      <c r="K73" s="8">
        <v>195.6933982291666</v>
      </c>
      <c r="L73" s="8">
        <v>49.68729166666666</v>
      </c>
      <c r="M73" s="5">
        <v>0</v>
      </c>
      <c r="N73" s="5"/>
      <c r="O73" s="1">
        <v>0</v>
      </c>
      <c r="P73" s="8"/>
      <c r="Q73" s="5"/>
      <c r="R73" s="5"/>
      <c r="S73" s="8"/>
      <c r="U73" s="5"/>
    </row>
    <row r="74" spans="1:21" ht="10.5">
      <c r="A74" s="11">
        <v>38774</v>
      </c>
      <c r="B74" s="5">
        <v>921</v>
      </c>
      <c r="C74" s="5">
        <v>28.29</v>
      </c>
      <c r="D74" s="5">
        <v>17.05</v>
      </c>
      <c r="E74" s="5">
        <v>22.690833333333327</v>
      </c>
      <c r="F74" s="5">
        <v>28.98</v>
      </c>
      <c r="G74" s="5">
        <v>16.83</v>
      </c>
      <c r="H74" s="5">
        <v>92.5</v>
      </c>
      <c r="I74" s="5">
        <v>34.19</v>
      </c>
      <c r="J74" s="5">
        <v>67.62</v>
      </c>
      <c r="K74" s="8">
        <v>228.79353685416666</v>
      </c>
      <c r="L74" s="8">
        <v>58.09154166666667</v>
      </c>
      <c r="M74" s="5">
        <v>0</v>
      </c>
      <c r="N74" s="5"/>
      <c r="O74" s="1">
        <v>0</v>
      </c>
      <c r="P74" s="8"/>
      <c r="Q74" s="5"/>
      <c r="R74" s="5"/>
      <c r="S74" s="8"/>
      <c r="U74" s="5"/>
    </row>
    <row r="75" spans="1:21" ht="10.5">
      <c r="A75" s="11">
        <v>38775</v>
      </c>
      <c r="B75" s="5">
        <v>924</v>
      </c>
      <c r="C75" s="5">
        <v>29.22</v>
      </c>
      <c r="D75" s="5">
        <v>15.66</v>
      </c>
      <c r="E75" s="5">
        <v>21.911666666666665</v>
      </c>
      <c r="F75" s="5">
        <v>30.21</v>
      </c>
      <c r="G75" s="5">
        <v>15.54</v>
      </c>
      <c r="H75" s="5">
        <v>96.1</v>
      </c>
      <c r="I75" s="5">
        <v>36.71</v>
      </c>
      <c r="J75" s="5">
        <v>75.9</v>
      </c>
      <c r="K75" s="8">
        <v>208.8509421041667</v>
      </c>
      <c r="L75" s="8">
        <v>53.028041666666674</v>
      </c>
      <c r="M75" s="5">
        <v>0</v>
      </c>
      <c r="N75" s="5"/>
      <c r="O75" s="1">
        <v>0</v>
      </c>
      <c r="P75" s="8"/>
      <c r="Q75" s="5"/>
      <c r="R75" s="5"/>
      <c r="S75" s="8"/>
      <c r="U75" s="5"/>
    </row>
    <row r="76" spans="1:21" ht="10.5">
      <c r="A76" s="11">
        <v>38776</v>
      </c>
      <c r="B76" s="5">
        <v>926</v>
      </c>
      <c r="C76" s="5">
        <v>29.47</v>
      </c>
      <c r="D76" s="5">
        <v>17.93</v>
      </c>
      <c r="E76" s="5">
        <v>22.773333333333337</v>
      </c>
      <c r="F76" s="5">
        <v>30.42</v>
      </c>
      <c r="G76" s="5">
        <v>17.66</v>
      </c>
      <c r="H76" s="5">
        <v>95.5</v>
      </c>
      <c r="I76" s="5">
        <v>40</v>
      </c>
      <c r="J76" s="5">
        <v>77.4</v>
      </c>
      <c r="K76" s="8">
        <v>202.45531041666666</v>
      </c>
      <c r="L76" s="8">
        <v>51.404166666666676</v>
      </c>
      <c r="M76" s="5">
        <v>0</v>
      </c>
      <c r="N76" s="5"/>
      <c r="O76" s="1">
        <v>0</v>
      </c>
      <c r="P76" s="8"/>
      <c r="Q76" s="5"/>
      <c r="R76" s="5"/>
      <c r="S76" s="8"/>
      <c r="U76" s="5"/>
    </row>
    <row r="77" spans="1:21" ht="10.5">
      <c r="A77" s="11"/>
      <c r="C77" s="5"/>
      <c r="D77" s="5"/>
      <c r="E77" s="5"/>
      <c r="F77" s="5"/>
      <c r="G77" s="5"/>
      <c r="H77" s="5"/>
      <c r="I77" s="5"/>
      <c r="J77" s="5"/>
      <c r="K77" s="8"/>
      <c r="L77" s="8"/>
      <c r="M77" s="5"/>
      <c r="N77" s="5"/>
      <c r="P77" s="8"/>
      <c r="Q77" s="5"/>
      <c r="R77" s="5"/>
      <c r="S77" s="8"/>
      <c r="U77" s="5"/>
    </row>
    <row r="78" spans="1:21" ht="10.5">
      <c r="A78" s="11"/>
      <c r="C78" s="5"/>
      <c r="D78" s="5"/>
      <c r="E78" s="5"/>
      <c r="F78" s="5"/>
      <c r="G78" s="5"/>
      <c r="H78" s="5"/>
      <c r="I78" s="5"/>
      <c r="J78" s="5"/>
      <c r="K78" s="8"/>
      <c r="L78" s="8"/>
      <c r="M78" s="5"/>
      <c r="N78" s="5"/>
      <c r="P78" s="8"/>
      <c r="Q78" s="5"/>
      <c r="R78" s="5"/>
      <c r="S78" s="8"/>
      <c r="U78" s="5"/>
    </row>
    <row r="79" spans="1:21" ht="10.5">
      <c r="A79" s="11"/>
      <c r="C79" s="5"/>
      <c r="D79" s="5"/>
      <c r="E79" s="5"/>
      <c r="F79" s="5"/>
      <c r="G79" s="5"/>
      <c r="H79" s="5"/>
      <c r="I79" s="5"/>
      <c r="J79" s="5"/>
      <c r="K79" s="8"/>
      <c r="L79" s="8"/>
      <c r="M79" s="5"/>
      <c r="N79" s="5"/>
      <c r="P79" s="8"/>
      <c r="Q79" s="5"/>
      <c r="R79" s="5"/>
      <c r="S79" s="8"/>
      <c r="U79" s="5"/>
    </row>
    <row r="80" spans="3:21" ht="10.5">
      <c r="C80" s="5"/>
      <c r="D80" s="5"/>
      <c r="E80" s="5"/>
      <c r="F80" s="5"/>
      <c r="G80" s="5"/>
      <c r="H80" s="5"/>
      <c r="I80" s="5"/>
      <c r="J80" s="5"/>
      <c r="K80" s="8"/>
      <c r="L80" s="8"/>
      <c r="M80" s="5"/>
      <c r="N80" s="5"/>
      <c r="P80" s="8"/>
      <c r="Q80" s="5"/>
      <c r="R80" s="5"/>
      <c r="S80" s="8"/>
      <c r="U80" s="5"/>
    </row>
    <row r="81" spans="1:21" ht="10.5">
      <c r="A81" s="9" t="s">
        <v>6</v>
      </c>
      <c r="C81" s="5"/>
      <c r="D81" s="5"/>
      <c r="E81" s="5"/>
      <c r="F81" s="5"/>
      <c r="G81" s="5"/>
      <c r="H81" s="5"/>
      <c r="I81" s="5"/>
      <c r="J81" s="5"/>
      <c r="K81" s="8">
        <f>SUM(K49:K79)</f>
        <v>4632.0049635625</v>
      </c>
      <c r="L81" s="8">
        <f>SUM(L49:L79)</f>
        <v>1187.358625</v>
      </c>
      <c r="M81" s="5">
        <f>SUM(M49:M79)</f>
        <v>250.6</v>
      </c>
      <c r="N81" s="5">
        <f>SUM(N49:N76)</f>
        <v>95.99999999999999</v>
      </c>
      <c r="O81" s="1" t="s">
        <v>13</v>
      </c>
      <c r="P81" s="8"/>
      <c r="Q81" s="5"/>
      <c r="R81" s="5"/>
      <c r="S81" s="8"/>
      <c r="U81" s="5"/>
    </row>
    <row r="82" spans="1:21" ht="10.5">
      <c r="A82" s="9" t="s">
        <v>14</v>
      </c>
      <c r="B82" s="5">
        <f aca="true" t="shared" si="3" ref="B82:M82">AVERAGE(B49:B79)</f>
        <v>923.7142857142857</v>
      </c>
      <c r="C82" s="5">
        <f t="shared" si="3"/>
        <v>28.124642857142856</v>
      </c>
      <c r="D82" s="5">
        <f t="shared" si="3"/>
        <v>18.64214285714286</v>
      </c>
      <c r="E82" s="5">
        <f t="shared" si="3"/>
        <v>22.56525297619047</v>
      </c>
      <c r="F82" s="5">
        <f t="shared" si="3"/>
        <v>28.66607142857142</v>
      </c>
      <c r="G82" s="5">
        <f t="shared" si="3"/>
        <v>18.43357142857143</v>
      </c>
      <c r="H82" s="5">
        <f t="shared" si="3"/>
        <v>95.76785714285712</v>
      </c>
      <c r="I82" s="5">
        <f t="shared" si="3"/>
        <v>51.46392857142858</v>
      </c>
      <c r="J82" s="5">
        <f t="shared" si="3"/>
        <v>80.14</v>
      </c>
      <c r="K82" s="8">
        <f>AVERAGE(K49:K79)</f>
        <v>165.4287486986607</v>
      </c>
      <c r="L82" s="8">
        <f t="shared" si="3"/>
        <v>42.40566517857143</v>
      </c>
      <c r="M82" s="5">
        <f t="shared" si="3"/>
        <v>8.95</v>
      </c>
      <c r="N82" s="5"/>
      <c r="P82" s="8"/>
      <c r="Q82" s="5"/>
      <c r="R82" s="5"/>
      <c r="S82" s="8"/>
      <c r="U82" s="5"/>
    </row>
    <row r="83" spans="1:21" ht="10.5">
      <c r="A83" s="9" t="s">
        <v>15</v>
      </c>
      <c r="B83" s="5">
        <f aca="true" t="shared" si="4" ref="B83:M83">MAX(B49:B79)</f>
        <v>927</v>
      </c>
      <c r="C83" s="5">
        <f t="shared" si="4"/>
        <v>33.01</v>
      </c>
      <c r="D83" s="5">
        <f t="shared" si="4"/>
        <v>20.92</v>
      </c>
      <c r="E83" s="5">
        <f t="shared" si="4"/>
        <v>25.24875</v>
      </c>
      <c r="F83" s="5">
        <f t="shared" si="4"/>
        <v>32.66</v>
      </c>
      <c r="G83" s="5">
        <f t="shared" si="4"/>
        <v>20.47</v>
      </c>
      <c r="H83" s="5">
        <f t="shared" si="4"/>
        <v>100</v>
      </c>
      <c r="I83" s="5">
        <f t="shared" si="4"/>
        <v>91.8</v>
      </c>
      <c r="J83" s="5">
        <f t="shared" si="4"/>
        <v>95.3</v>
      </c>
      <c r="K83" s="8">
        <f t="shared" si="4"/>
        <v>275.38357</v>
      </c>
      <c r="L83" s="8">
        <f t="shared" si="4"/>
        <v>70.7</v>
      </c>
      <c r="M83" s="5">
        <f t="shared" si="4"/>
        <v>38.7</v>
      </c>
      <c r="N83" s="5">
        <f>MAX(N49:N79)</f>
        <v>19.7</v>
      </c>
      <c r="O83" s="4">
        <v>12</v>
      </c>
      <c r="P83" s="8"/>
      <c r="Q83" s="5"/>
      <c r="R83" s="5"/>
      <c r="S83" s="8"/>
      <c r="U83" s="5"/>
    </row>
    <row r="84" spans="1:21" ht="10.5">
      <c r="A84" s="9" t="s">
        <v>16</v>
      </c>
      <c r="B84" s="5">
        <f aca="true" t="shared" si="5" ref="B84:M84">MIN(B49:B79)</f>
        <v>920</v>
      </c>
      <c r="C84" s="5">
        <f t="shared" si="5"/>
        <v>20.32</v>
      </c>
      <c r="D84" s="5">
        <f t="shared" si="5"/>
        <v>15.66</v>
      </c>
      <c r="E84" s="5">
        <f t="shared" si="5"/>
        <v>18.920833333333338</v>
      </c>
      <c r="F84" s="5">
        <f t="shared" si="5"/>
        <v>20.63</v>
      </c>
      <c r="G84" s="5">
        <f t="shared" si="5"/>
        <v>15.54</v>
      </c>
      <c r="H84" s="5">
        <f t="shared" si="5"/>
        <v>91.2</v>
      </c>
      <c r="I84" s="5">
        <f t="shared" si="5"/>
        <v>28.15</v>
      </c>
      <c r="J84" s="5">
        <f t="shared" si="5"/>
        <v>67.62</v>
      </c>
      <c r="K84" s="8">
        <f t="shared" si="5"/>
        <v>28.005769</v>
      </c>
      <c r="L84" s="8">
        <f t="shared" si="5"/>
        <v>7.19</v>
      </c>
      <c r="M84" s="5">
        <f t="shared" si="5"/>
        <v>0</v>
      </c>
      <c r="N84" s="5">
        <f>MIN(N49:N79)</f>
        <v>0.1</v>
      </c>
      <c r="O84" s="5"/>
      <c r="P84" s="8"/>
      <c r="Q84" s="5"/>
      <c r="R84" s="5"/>
      <c r="S84" s="8"/>
      <c r="U84" s="5"/>
    </row>
    <row r="85" spans="3:21" ht="10.5">
      <c r="C85" s="5"/>
      <c r="D85" s="5"/>
      <c r="E85" s="5"/>
      <c r="F85" s="5"/>
      <c r="G85" s="5"/>
      <c r="H85" s="5"/>
      <c r="I85" s="5"/>
      <c r="J85" s="5"/>
      <c r="K85" s="8"/>
      <c r="L85" s="8"/>
      <c r="M85" s="5"/>
      <c r="N85" s="5"/>
      <c r="P85" s="8"/>
      <c r="Q85" s="5"/>
      <c r="R85" s="5"/>
      <c r="S85" s="8"/>
      <c r="U85" s="5"/>
    </row>
    <row r="86" spans="1:21" ht="10.5">
      <c r="A86" s="11">
        <v>38777</v>
      </c>
      <c r="B86" s="5">
        <v>925</v>
      </c>
      <c r="C86" s="14">
        <v>31.41</v>
      </c>
      <c r="D86" s="14">
        <v>17.75</v>
      </c>
      <c r="E86" s="5">
        <v>23.15166666666666</v>
      </c>
      <c r="F86" s="5">
        <v>32.55</v>
      </c>
      <c r="G86" s="5">
        <v>17.54</v>
      </c>
      <c r="H86" s="5">
        <v>95.8</v>
      </c>
      <c r="I86" s="5">
        <v>34.22</v>
      </c>
      <c r="J86" s="5">
        <v>79</v>
      </c>
      <c r="K86" s="8">
        <v>355.9</v>
      </c>
      <c r="L86" s="8">
        <v>59.34</v>
      </c>
      <c r="M86" s="5">
        <v>6.5</v>
      </c>
      <c r="N86" s="5">
        <v>6.5</v>
      </c>
      <c r="O86" s="1">
        <v>17</v>
      </c>
      <c r="P86" s="8"/>
      <c r="Q86" s="5"/>
      <c r="R86" s="5"/>
      <c r="S86" s="8"/>
      <c r="U86" s="5"/>
    </row>
    <row r="87" spans="1:21" ht="10.5">
      <c r="A87" s="11">
        <v>38778</v>
      </c>
      <c r="B87" s="5">
        <v>920</v>
      </c>
      <c r="C87" s="14">
        <v>31.84</v>
      </c>
      <c r="D87" s="14">
        <v>19.25</v>
      </c>
      <c r="E87" s="5">
        <v>22.97666666666667</v>
      </c>
      <c r="F87" s="5">
        <v>32.45</v>
      </c>
      <c r="G87" s="5">
        <v>20.01</v>
      </c>
      <c r="H87" s="5">
        <v>96.2</v>
      </c>
      <c r="I87" s="5">
        <v>39.93</v>
      </c>
      <c r="J87" s="5">
        <v>80.7</v>
      </c>
      <c r="K87" s="8">
        <v>199.2</v>
      </c>
      <c r="L87" s="8">
        <v>47.74</v>
      </c>
      <c r="M87" s="5">
        <v>28.5</v>
      </c>
      <c r="N87" s="5">
        <v>27.9</v>
      </c>
      <c r="O87" s="1">
        <v>17</v>
      </c>
      <c r="P87" s="8">
        <v>0.091</v>
      </c>
      <c r="Q87" s="5">
        <v>71.2</v>
      </c>
      <c r="R87" s="5">
        <v>21.13</v>
      </c>
      <c r="S87" s="8">
        <v>3.362</v>
      </c>
      <c r="T87" s="1">
        <v>1611</v>
      </c>
      <c r="U87" s="5">
        <v>106</v>
      </c>
    </row>
    <row r="88" spans="1:21" ht="10.5">
      <c r="A88" s="11">
        <v>38779</v>
      </c>
      <c r="B88" s="5">
        <v>925</v>
      </c>
      <c r="C88" s="14">
        <v>32.11</v>
      </c>
      <c r="D88" s="14">
        <v>19.67</v>
      </c>
      <c r="E88" s="5">
        <v>23.721666666666668</v>
      </c>
      <c r="F88" s="5">
        <v>33.14</v>
      </c>
      <c r="G88" s="5">
        <v>19.55</v>
      </c>
      <c r="H88" s="5">
        <v>96.5</v>
      </c>
      <c r="I88" s="5">
        <v>39.99</v>
      </c>
      <c r="J88" s="5">
        <v>83.5</v>
      </c>
      <c r="K88" s="8">
        <v>231.7</v>
      </c>
      <c r="L88" s="8">
        <v>56.67</v>
      </c>
      <c r="M88" s="5">
        <v>25.8</v>
      </c>
      <c r="N88" s="5">
        <v>7.6</v>
      </c>
      <c r="O88" s="1">
        <v>23</v>
      </c>
      <c r="P88" s="8">
        <v>0.03</v>
      </c>
      <c r="Q88" s="5">
        <v>359.3</v>
      </c>
      <c r="R88" s="5">
        <v>14.02</v>
      </c>
      <c r="S88" s="8">
        <v>2.125</v>
      </c>
      <c r="T88" s="1">
        <v>1645</v>
      </c>
      <c r="U88" s="5">
        <v>24.79</v>
      </c>
    </row>
    <row r="89" spans="1:21" ht="10.5">
      <c r="A89" s="11">
        <v>38780</v>
      </c>
      <c r="B89" s="5">
        <v>925</v>
      </c>
      <c r="C89" s="14">
        <v>32.33</v>
      </c>
      <c r="D89" s="14">
        <v>19.09</v>
      </c>
      <c r="E89" s="5">
        <v>24.282083333333333</v>
      </c>
      <c r="F89" s="5">
        <v>32.76</v>
      </c>
      <c r="G89" s="5">
        <v>18.88</v>
      </c>
      <c r="H89" s="5">
        <v>96</v>
      </c>
      <c r="I89" s="5">
        <v>39.73</v>
      </c>
      <c r="J89" s="5">
        <v>78.1</v>
      </c>
      <c r="K89" s="8">
        <v>235.3</v>
      </c>
      <c r="L89" s="8">
        <v>57.42</v>
      </c>
      <c r="M89" s="5">
        <v>0</v>
      </c>
      <c r="N89" s="5"/>
      <c r="P89" s="8">
        <v>0.168</v>
      </c>
      <c r="Q89" s="5">
        <v>37.32</v>
      </c>
      <c r="R89" s="5">
        <v>40.49</v>
      </c>
      <c r="S89" s="8">
        <v>3.05</v>
      </c>
      <c r="T89" s="1">
        <v>2127</v>
      </c>
      <c r="U89" s="5">
        <v>216.8</v>
      </c>
    </row>
    <row r="90" spans="1:21" ht="10.5">
      <c r="A90" s="11">
        <v>38781</v>
      </c>
      <c r="B90" s="5">
        <v>924</v>
      </c>
      <c r="C90" s="14">
        <v>27.96</v>
      </c>
      <c r="D90" s="14">
        <v>19.67</v>
      </c>
      <c r="E90" s="5">
        <v>23.768333333333334</v>
      </c>
      <c r="F90" s="5">
        <v>28.74</v>
      </c>
      <c r="G90" s="5">
        <v>19.12</v>
      </c>
      <c r="H90" s="5">
        <v>92.9</v>
      </c>
      <c r="I90" s="5">
        <v>57.67</v>
      </c>
      <c r="J90" s="5">
        <v>76.6</v>
      </c>
      <c r="K90" s="8">
        <v>215.8</v>
      </c>
      <c r="L90" s="8">
        <v>52.04</v>
      </c>
      <c r="M90" s="5">
        <v>1</v>
      </c>
      <c r="N90" s="5">
        <v>0.9</v>
      </c>
      <c r="P90" s="8">
        <v>0.696</v>
      </c>
      <c r="Q90" s="5">
        <v>272.5</v>
      </c>
      <c r="R90" s="5">
        <v>51.04</v>
      </c>
      <c r="S90" s="8">
        <v>3.45</v>
      </c>
      <c r="T90" s="1">
        <v>116</v>
      </c>
      <c r="U90" s="5">
        <v>229.7</v>
      </c>
    </row>
    <row r="91" spans="1:21" ht="10.5">
      <c r="A91" s="11">
        <v>38782</v>
      </c>
      <c r="B91" s="5">
        <v>922</v>
      </c>
      <c r="C91" s="14">
        <v>25.07</v>
      </c>
      <c r="D91" s="14">
        <v>17.97</v>
      </c>
      <c r="E91" s="5">
        <v>21.024166666666662</v>
      </c>
      <c r="F91" s="5">
        <v>26.55</v>
      </c>
      <c r="G91" s="5">
        <v>17.79</v>
      </c>
      <c r="H91" s="5">
        <v>96.1</v>
      </c>
      <c r="I91" s="5">
        <v>65.76</v>
      </c>
      <c r="J91" s="5">
        <v>90.1</v>
      </c>
      <c r="K91" s="8">
        <v>96</v>
      </c>
      <c r="L91" s="8">
        <v>23.65</v>
      </c>
      <c r="M91" s="5">
        <v>18</v>
      </c>
      <c r="N91" s="5">
        <v>12</v>
      </c>
      <c r="O91" s="1">
        <v>8</v>
      </c>
      <c r="P91" s="8">
        <v>0.168</v>
      </c>
      <c r="Q91" s="5">
        <v>261.3</v>
      </c>
      <c r="R91" s="5">
        <v>26.19</v>
      </c>
      <c r="S91" s="8">
        <v>2.687</v>
      </c>
      <c r="T91" s="1">
        <v>1600</v>
      </c>
      <c r="U91" s="5">
        <v>253.7</v>
      </c>
    </row>
    <row r="92" spans="1:21" ht="10.5">
      <c r="A92" s="11">
        <v>38783</v>
      </c>
      <c r="B92" s="5">
        <v>922</v>
      </c>
      <c r="C92" s="14">
        <v>26.17</v>
      </c>
      <c r="D92" s="14">
        <v>18.3</v>
      </c>
      <c r="E92" s="5">
        <v>21.18875</v>
      </c>
      <c r="F92" s="5">
        <v>27.51</v>
      </c>
      <c r="G92" s="5">
        <v>17.96</v>
      </c>
      <c r="H92" s="5">
        <v>96.4</v>
      </c>
      <c r="I92" s="5">
        <v>59.8</v>
      </c>
      <c r="J92" s="5">
        <v>86</v>
      </c>
      <c r="K92" s="8">
        <v>154.5</v>
      </c>
      <c r="L92" s="8">
        <v>41.27</v>
      </c>
      <c r="M92" s="5">
        <v>0</v>
      </c>
      <c r="N92" s="5"/>
      <c r="P92" s="8">
        <v>0.083</v>
      </c>
      <c r="Q92" s="5">
        <v>282.4</v>
      </c>
      <c r="R92" s="5">
        <v>24.68</v>
      </c>
      <c r="S92" s="8">
        <v>2.262</v>
      </c>
      <c r="T92" s="1">
        <v>1742</v>
      </c>
      <c r="U92" s="5">
        <v>201.4</v>
      </c>
    </row>
    <row r="93" spans="1:21" ht="10.5">
      <c r="A93" s="11">
        <v>38784</v>
      </c>
      <c r="B93" s="5">
        <v>923</v>
      </c>
      <c r="C93" s="14">
        <v>29.77</v>
      </c>
      <c r="D93" s="14">
        <v>16.82</v>
      </c>
      <c r="E93" s="5">
        <v>21.117916666666662</v>
      </c>
      <c r="F93" s="5">
        <v>30.25</v>
      </c>
      <c r="G93" s="5">
        <v>16.58</v>
      </c>
      <c r="H93" s="5">
        <v>96.4</v>
      </c>
      <c r="I93" s="5">
        <v>44.79</v>
      </c>
      <c r="J93" s="5">
        <v>86.2</v>
      </c>
      <c r="K93" s="8">
        <v>219</v>
      </c>
      <c r="L93" s="8">
        <v>54.92</v>
      </c>
      <c r="M93" s="5">
        <v>1.9</v>
      </c>
      <c r="N93" s="5">
        <v>0.9</v>
      </c>
      <c r="P93" s="8">
        <v>0.068</v>
      </c>
      <c r="Q93" s="5">
        <v>42.19</v>
      </c>
      <c r="R93" s="5">
        <v>19.86</v>
      </c>
      <c r="S93" s="8">
        <v>3.862</v>
      </c>
      <c r="T93" s="1">
        <v>1635</v>
      </c>
      <c r="U93" s="5">
        <v>73.1</v>
      </c>
    </row>
    <row r="94" spans="1:21" ht="10.5">
      <c r="A94" s="11">
        <v>38785</v>
      </c>
      <c r="B94" s="5">
        <v>922</v>
      </c>
      <c r="C94" s="14">
        <v>30.6</v>
      </c>
      <c r="D94" s="14">
        <v>15.05</v>
      </c>
      <c r="E94" s="5">
        <v>22.2475</v>
      </c>
      <c r="F94" s="5">
        <v>30.89</v>
      </c>
      <c r="G94" s="5">
        <v>14.89</v>
      </c>
      <c r="H94" s="5">
        <v>96.7</v>
      </c>
      <c r="I94" s="5">
        <v>36.15</v>
      </c>
      <c r="J94" s="5">
        <v>78.2</v>
      </c>
      <c r="K94" s="8">
        <v>237.3</v>
      </c>
      <c r="L94" s="8">
        <v>59.01</v>
      </c>
      <c r="M94" s="5">
        <v>0</v>
      </c>
      <c r="N94" s="5"/>
      <c r="P94" s="8">
        <v>0.055</v>
      </c>
      <c r="Q94" s="5">
        <v>299.4</v>
      </c>
      <c r="R94" s="5">
        <v>19.47</v>
      </c>
      <c r="S94" s="8">
        <v>2.387</v>
      </c>
      <c r="T94" s="1">
        <v>1015</v>
      </c>
      <c r="U94" s="5">
        <v>24.96</v>
      </c>
    </row>
    <row r="95" spans="1:21" ht="10.5">
      <c r="A95" s="11">
        <v>38786</v>
      </c>
      <c r="B95" s="5">
        <v>922</v>
      </c>
      <c r="C95" s="14">
        <v>26.97</v>
      </c>
      <c r="D95" s="14">
        <v>17.97</v>
      </c>
      <c r="E95" s="5">
        <v>20.314583333333335</v>
      </c>
      <c r="F95" s="5">
        <v>28.66</v>
      </c>
      <c r="G95" s="5">
        <v>17.82</v>
      </c>
      <c r="H95" s="5">
        <v>96.1</v>
      </c>
      <c r="I95" s="5">
        <v>52.86</v>
      </c>
      <c r="J95" s="5">
        <v>89.8</v>
      </c>
      <c r="K95" s="8">
        <v>83.5</v>
      </c>
      <c r="L95" s="8">
        <v>21.15</v>
      </c>
      <c r="M95" s="5">
        <v>0.1</v>
      </c>
      <c r="N95" s="5">
        <v>0.1</v>
      </c>
      <c r="P95" s="8">
        <v>0.077</v>
      </c>
      <c r="Q95" s="5">
        <v>345.7</v>
      </c>
      <c r="R95" s="5">
        <v>27.5</v>
      </c>
      <c r="S95" s="8">
        <v>4.975</v>
      </c>
      <c r="T95" s="1">
        <v>1231</v>
      </c>
      <c r="U95" s="5">
        <v>268.4</v>
      </c>
    </row>
    <row r="96" spans="1:21" ht="10.5">
      <c r="A96" s="11">
        <v>38787</v>
      </c>
      <c r="B96" s="5">
        <v>925</v>
      </c>
      <c r="C96" s="14">
        <v>25.76</v>
      </c>
      <c r="D96" s="14">
        <v>17.08</v>
      </c>
      <c r="E96" s="5">
        <v>20.5175</v>
      </c>
      <c r="F96" s="5">
        <v>26.41</v>
      </c>
      <c r="G96" s="5">
        <v>16.89</v>
      </c>
      <c r="H96" s="5">
        <v>96.1</v>
      </c>
      <c r="I96" s="5">
        <v>52.97</v>
      </c>
      <c r="J96" s="5">
        <v>83.1</v>
      </c>
      <c r="K96" s="8">
        <v>184.4</v>
      </c>
      <c r="L96" s="8">
        <v>46.69</v>
      </c>
      <c r="M96" s="5">
        <v>79</v>
      </c>
      <c r="N96" s="5">
        <v>29</v>
      </c>
      <c r="O96" s="1">
        <v>17</v>
      </c>
      <c r="P96" s="8">
        <v>0.179</v>
      </c>
      <c r="Q96" s="5">
        <v>57.13</v>
      </c>
      <c r="R96" s="5">
        <v>50.89</v>
      </c>
      <c r="S96" s="8">
        <v>1.9</v>
      </c>
      <c r="T96" s="1">
        <v>1744</v>
      </c>
      <c r="U96" s="5">
        <v>127.8</v>
      </c>
    </row>
    <row r="97" spans="1:21" ht="10.5">
      <c r="A97" s="11">
        <v>38788</v>
      </c>
      <c r="B97" s="5">
        <v>926</v>
      </c>
      <c r="C97" s="14">
        <v>23.51</v>
      </c>
      <c r="D97" s="14">
        <v>16.76</v>
      </c>
      <c r="E97" s="5">
        <v>19.89416666666667</v>
      </c>
      <c r="F97" s="5">
        <v>24.72</v>
      </c>
      <c r="G97" s="5">
        <v>16.42</v>
      </c>
      <c r="H97" s="5">
        <v>95.3</v>
      </c>
      <c r="I97" s="5">
        <v>59.78</v>
      </c>
      <c r="J97" s="5">
        <v>83.4</v>
      </c>
      <c r="K97" s="8">
        <v>127.9</v>
      </c>
      <c r="L97" s="8">
        <v>31.46</v>
      </c>
      <c r="M97" s="5">
        <v>5.8</v>
      </c>
      <c r="N97" s="5">
        <v>3</v>
      </c>
      <c r="O97" s="1">
        <v>15</v>
      </c>
      <c r="P97" s="8">
        <v>0.313</v>
      </c>
      <c r="Q97" s="5">
        <v>32.32</v>
      </c>
      <c r="R97" s="5">
        <v>60.21</v>
      </c>
      <c r="S97" s="8">
        <v>2.612</v>
      </c>
      <c r="T97" s="1">
        <v>1722</v>
      </c>
      <c r="U97" s="5">
        <v>96.6</v>
      </c>
    </row>
    <row r="98" spans="1:21" ht="10.5">
      <c r="A98" s="11">
        <v>38789</v>
      </c>
      <c r="B98" s="5">
        <v>925</v>
      </c>
      <c r="C98" s="14">
        <v>27.44</v>
      </c>
      <c r="D98" s="14">
        <v>15.76</v>
      </c>
      <c r="E98" s="5">
        <v>20.985</v>
      </c>
      <c r="F98" s="5">
        <v>28.72</v>
      </c>
      <c r="G98" s="5">
        <v>15.59</v>
      </c>
      <c r="H98" s="5">
        <v>94.8</v>
      </c>
      <c r="I98" s="5">
        <v>38.35</v>
      </c>
      <c r="J98" s="5">
        <v>75.9</v>
      </c>
      <c r="K98" s="8">
        <v>215.6</v>
      </c>
      <c r="L98" s="8">
        <v>55.09</v>
      </c>
      <c r="M98" s="5">
        <v>0</v>
      </c>
      <c r="N98" s="5"/>
      <c r="P98" s="8">
        <v>0.148</v>
      </c>
      <c r="Q98" s="5">
        <v>46.49</v>
      </c>
      <c r="R98" s="5">
        <v>48.69</v>
      </c>
      <c r="S98" s="8">
        <v>1.937</v>
      </c>
      <c r="T98" s="1">
        <v>1617</v>
      </c>
      <c r="U98" s="5">
        <v>74.2</v>
      </c>
    </row>
    <row r="99" spans="1:21" ht="10.5">
      <c r="A99" s="11">
        <v>38790</v>
      </c>
      <c r="B99" s="5">
        <v>925</v>
      </c>
      <c r="C99" s="14">
        <v>27.26</v>
      </c>
      <c r="D99" s="14">
        <v>16.15</v>
      </c>
      <c r="E99" s="5">
        <v>21.229166666666668</v>
      </c>
      <c r="F99" s="5">
        <v>28.61</v>
      </c>
      <c r="G99" s="5">
        <v>15.96</v>
      </c>
      <c r="H99" s="5">
        <v>96</v>
      </c>
      <c r="I99" s="5">
        <v>49.67</v>
      </c>
      <c r="J99" s="5">
        <v>80</v>
      </c>
      <c r="K99" s="8">
        <v>195.7</v>
      </c>
      <c r="L99" s="8">
        <v>48.55</v>
      </c>
      <c r="M99" s="5">
        <v>0</v>
      </c>
      <c r="N99" s="5"/>
      <c r="P99" s="8">
        <v>0.163</v>
      </c>
      <c r="Q99" s="5">
        <v>54</v>
      </c>
      <c r="R99" s="5">
        <v>40.62</v>
      </c>
      <c r="S99" s="8">
        <v>1.825</v>
      </c>
      <c r="T99" s="1">
        <v>843</v>
      </c>
      <c r="U99" s="5">
        <v>41.53</v>
      </c>
    </row>
    <row r="100" spans="1:21" ht="10.5">
      <c r="A100" s="11">
        <v>38791</v>
      </c>
      <c r="B100" s="5">
        <v>925</v>
      </c>
      <c r="C100" s="14">
        <v>28.28</v>
      </c>
      <c r="D100" s="14">
        <v>17.83</v>
      </c>
      <c r="E100" s="5">
        <v>22.08458333333333</v>
      </c>
      <c r="F100" s="5">
        <v>29.34</v>
      </c>
      <c r="G100" s="5">
        <v>17.69</v>
      </c>
      <c r="H100" s="5">
        <v>94.6</v>
      </c>
      <c r="I100" s="5">
        <v>50.56</v>
      </c>
      <c r="J100" s="5">
        <v>81.3</v>
      </c>
      <c r="K100" s="8">
        <v>165.6</v>
      </c>
      <c r="L100" s="8">
        <v>42.58</v>
      </c>
      <c r="M100" s="5">
        <v>0</v>
      </c>
      <c r="N100" s="5"/>
      <c r="P100" s="8">
        <v>0.068</v>
      </c>
      <c r="Q100" s="5">
        <v>50.84</v>
      </c>
      <c r="R100" s="5">
        <v>26.36</v>
      </c>
      <c r="S100" s="8">
        <v>1.85</v>
      </c>
      <c r="T100" s="1">
        <v>1732</v>
      </c>
      <c r="U100" s="5">
        <v>217.2</v>
      </c>
    </row>
    <row r="101" spans="1:21" ht="10.5">
      <c r="A101" s="11">
        <v>38792</v>
      </c>
      <c r="B101" s="5">
        <v>925</v>
      </c>
      <c r="C101" s="14">
        <v>28.84</v>
      </c>
      <c r="D101" s="14">
        <v>19.68</v>
      </c>
      <c r="E101" s="5">
        <v>22.75375</v>
      </c>
      <c r="F101" s="5">
        <v>30.19</v>
      </c>
      <c r="G101" s="5">
        <v>19.21</v>
      </c>
      <c r="H101" s="5">
        <v>95.2</v>
      </c>
      <c r="I101" s="5">
        <v>46.21</v>
      </c>
      <c r="J101" s="5">
        <v>82.1</v>
      </c>
      <c r="K101" s="8">
        <v>167.4</v>
      </c>
      <c r="L101" s="8">
        <v>40.42</v>
      </c>
      <c r="M101" s="5">
        <v>0</v>
      </c>
      <c r="N101" s="5"/>
      <c r="P101" s="8">
        <v>0.118</v>
      </c>
      <c r="Q101" s="5">
        <v>43.66</v>
      </c>
      <c r="R101" s="5">
        <v>34.7</v>
      </c>
      <c r="S101" s="8">
        <v>2.862</v>
      </c>
      <c r="T101" s="1">
        <v>1105</v>
      </c>
      <c r="U101" s="5">
        <v>263.8</v>
      </c>
    </row>
    <row r="102" spans="1:21" ht="10.5">
      <c r="A102" s="11">
        <v>38793</v>
      </c>
      <c r="B102" s="5">
        <v>925</v>
      </c>
      <c r="C102" s="14">
        <v>29.22</v>
      </c>
      <c r="D102" s="14">
        <v>17.73</v>
      </c>
      <c r="E102" s="5">
        <v>22.74625</v>
      </c>
      <c r="F102" s="5">
        <v>30.35</v>
      </c>
      <c r="G102" s="5">
        <v>17.48</v>
      </c>
      <c r="H102" s="5">
        <v>100</v>
      </c>
      <c r="I102" s="5">
        <v>46.78</v>
      </c>
      <c r="J102" s="5">
        <v>80.9</v>
      </c>
      <c r="K102" s="8">
        <v>209</v>
      </c>
      <c r="L102" s="8">
        <v>50.76</v>
      </c>
      <c r="M102" s="5">
        <v>38</v>
      </c>
      <c r="N102" s="5">
        <v>13</v>
      </c>
      <c r="O102" s="1">
        <v>17</v>
      </c>
      <c r="P102" s="8">
        <v>0.068</v>
      </c>
      <c r="Q102" s="5">
        <v>48.04</v>
      </c>
      <c r="R102" s="5">
        <v>15.97</v>
      </c>
      <c r="S102" s="8">
        <v>1.725</v>
      </c>
      <c r="T102" s="1">
        <v>1029</v>
      </c>
      <c r="U102" s="5">
        <v>47.07</v>
      </c>
    </row>
    <row r="103" spans="1:21" ht="10.5">
      <c r="A103" s="11">
        <v>38794</v>
      </c>
      <c r="B103" s="5">
        <v>925</v>
      </c>
      <c r="C103" s="14">
        <v>28.72</v>
      </c>
      <c r="D103" s="14">
        <v>18.71</v>
      </c>
      <c r="E103" s="5">
        <v>22.13416666666667</v>
      </c>
      <c r="F103" s="5">
        <v>29.45</v>
      </c>
      <c r="G103" s="5">
        <v>18.57</v>
      </c>
      <c r="H103" s="5">
        <v>96.1</v>
      </c>
      <c r="I103" s="5">
        <v>48.38</v>
      </c>
      <c r="J103" s="5">
        <v>83.5</v>
      </c>
      <c r="K103" s="8">
        <v>147.4</v>
      </c>
      <c r="L103" s="8">
        <v>35.32</v>
      </c>
      <c r="M103" s="5">
        <v>0</v>
      </c>
      <c r="N103" s="5"/>
      <c r="P103" s="8">
        <v>0.078</v>
      </c>
      <c r="Q103" s="5">
        <v>2.182</v>
      </c>
      <c r="R103" s="5">
        <v>24.87</v>
      </c>
      <c r="S103" s="8">
        <v>2.1</v>
      </c>
      <c r="T103" s="1">
        <v>1408</v>
      </c>
      <c r="U103" s="5">
        <v>226.2</v>
      </c>
    </row>
    <row r="104" spans="1:21" ht="10.5">
      <c r="A104" s="11">
        <v>38795</v>
      </c>
      <c r="B104" s="5">
        <v>925</v>
      </c>
      <c r="C104" s="14">
        <v>28.69</v>
      </c>
      <c r="D104" s="14">
        <v>17.62</v>
      </c>
      <c r="E104" s="5">
        <v>21.595</v>
      </c>
      <c r="F104" s="5">
        <v>30.59</v>
      </c>
      <c r="G104" s="5">
        <v>17.26</v>
      </c>
      <c r="H104" s="5">
        <v>96.4</v>
      </c>
      <c r="I104" s="5">
        <v>41.53</v>
      </c>
      <c r="J104" s="5">
        <v>83.2</v>
      </c>
      <c r="K104" s="8">
        <v>187.4</v>
      </c>
      <c r="L104" s="8">
        <v>45.51</v>
      </c>
      <c r="M104" s="5">
        <v>0.1</v>
      </c>
      <c r="N104" s="5">
        <v>0.1</v>
      </c>
      <c r="P104" s="8">
        <v>0.125</v>
      </c>
      <c r="Q104" s="5">
        <v>40.46</v>
      </c>
      <c r="R104" s="5">
        <v>35.61</v>
      </c>
      <c r="S104" s="8">
        <v>3.825</v>
      </c>
      <c r="T104" s="1">
        <v>1757</v>
      </c>
      <c r="U104" s="5">
        <v>260.5</v>
      </c>
    </row>
    <row r="105" spans="1:21" ht="10.5">
      <c r="A105" s="11">
        <v>38796</v>
      </c>
      <c r="B105" s="5">
        <v>926</v>
      </c>
      <c r="C105" s="14">
        <v>29.39</v>
      </c>
      <c r="D105" s="14">
        <v>17.95</v>
      </c>
      <c r="E105" s="5">
        <v>22.61</v>
      </c>
      <c r="F105" s="5">
        <v>29.9</v>
      </c>
      <c r="G105" s="5">
        <v>17.82</v>
      </c>
      <c r="H105" s="5">
        <v>96.5</v>
      </c>
      <c r="I105" s="5">
        <v>50.13</v>
      </c>
      <c r="J105" s="5">
        <v>80.9</v>
      </c>
      <c r="K105" s="8">
        <v>216.9</v>
      </c>
      <c r="L105" s="8">
        <v>44.06</v>
      </c>
      <c r="M105" s="5">
        <v>0.1</v>
      </c>
      <c r="N105" s="5">
        <v>0.1</v>
      </c>
      <c r="P105" s="8">
        <v>0.261</v>
      </c>
      <c r="Q105" s="5">
        <v>334.8</v>
      </c>
      <c r="R105" s="5">
        <v>39.61</v>
      </c>
      <c r="S105" s="8">
        <v>2.962</v>
      </c>
      <c r="T105" s="1">
        <v>1053</v>
      </c>
      <c r="U105" s="5">
        <v>308.5</v>
      </c>
    </row>
    <row r="106" spans="1:21" ht="10.5">
      <c r="A106" s="11">
        <v>38797</v>
      </c>
      <c r="B106" s="5">
        <v>927</v>
      </c>
      <c r="C106" s="14">
        <v>28.91</v>
      </c>
      <c r="D106" s="14">
        <v>19.17</v>
      </c>
      <c r="E106" s="5">
        <v>22.47541666666667</v>
      </c>
      <c r="F106" s="5">
        <v>29.56</v>
      </c>
      <c r="G106" s="5">
        <v>18.8</v>
      </c>
      <c r="H106" s="5">
        <v>100</v>
      </c>
      <c r="I106" s="5">
        <v>49.54</v>
      </c>
      <c r="J106" s="5">
        <v>83.9</v>
      </c>
      <c r="K106" s="8">
        <v>161.1</v>
      </c>
      <c r="L106" s="8">
        <v>32.58</v>
      </c>
      <c r="M106" s="5">
        <v>0</v>
      </c>
      <c r="N106" s="5"/>
      <c r="P106" s="8">
        <v>0.262</v>
      </c>
      <c r="Q106" s="5">
        <v>277.6</v>
      </c>
      <c r="R106" s="5">
        <v>46.03</v>
      </c>
      <c r="S106" s="8">
        <v>3.187</v>
      </c>
      <c r="T106" s="1">
        <v>127</v>
      </c>
      <c r="U106" s="5">
        <v>282.4</v>
      </c>
    </row>
    <row r="107" spans="1:21" ht="10.5">
      <c r="A107" s="11">
        <v>38798</v>
      </c>
      <c r="B107" s="5">
        <v>927</v>
      </c>
      <c r="C107" s="14">
        <v>28.3</v>
      </c>
      <c r="D107" s="14">
        <v>19.44</v>
      </c>
      <c r="E107" s="5">
        <v>21.69875</v>
      </c>
      <c r="F107" s="5">
        <v>29.57</v>
      </c>
      <c r="G107" s="5">
        <v>19.19</v>
      </c>
      <c r="H107" s="5">
        <v>96.2</v>
      </c>
      <c r="I107" s="5">
        <v>57.51</v>
      </c>
      <c r="J107" s="5">
        <v>87.9</v>
      </c>
      <c r="K107" s="8">
        <v>130.2</v>
      </c>
      <c r="L107" s="8">
        <v>26.25</v>
      </c>
      <c r="M107" s="5">
        <v>11</v>
      </c>
      <c r="N107" s="5">
        <v>5</v>
      </c>
      <c r="O107" s="1">
        <v>15</v>
      </c>
      <c r="P107" s="8">
        <v>0.171</v>
      </c>
      <c r="Q107" s="5">
        <v>10.73</v>
      </c>
      <c r="R107" s="5">
        <v>30.18</v>
      </c>
      <c r="S107" s="8">
        <v>3.762</v>
      </c>
      <c r="T107" s="1">
        <v>1443</v>
      </c>
      <c r="U107" s="5">
        <v>348.3</v>
      </c>
    </row>
    <row r="108" spans="1:21" ht="10.5">
      <c r="A108" s="11">
        <v>38799</v>
      </c>
      <c r="B108" s="5">
        <v>926</v>
      </c>
      <c r="C108" s="5">
        <v>28.17</v>
      </c>
      <c r="D108" s="14">
        <v>19.29</v>
      </c>
      <c r="E108" s="5">
        <v>22.03916666666667</v>
      </c>
      <c r="F108" s="5">
        <v>28.74</v>
      </c>
      <c r="G108" s="5">
        <v>19.19</v>
      </c>
      <c r="H108" s="5">
        <v>96.4</v>
      </c>
      <c r="I108" s="5">
        <v>53.95</v>
      </c>
      <c r="J108" s="5">
        <v>87.7</v>
      </c>
      <c r="K108" s="8">
        <v>135.2</v>
      </c>
      <c r="L108" s="8">
        <v>26.88</v>
      </c>
      <c r="M108" s="5">
        <v>3</v>
      </c>
      <c r="N108" s="5">
        <v>1.8</v>
      </c>
      <c r="O108" s="1">
        <v>18</v>
      </c>
      <c r="P108" s="8">
        <v>0.125</v>
      </c>
      <c r="Q108" s="5">
        <v>264.1</v>
      </c>
      <c r="R108" s="5">
        <v>28.04</v>
      </c>
      <c r="S108" s="8">
        <v>3.25</v>
      </c>
      <c r="T108" s="1">
        <v>1342</v>
      </c>
      <c r="U108" s="5">
        <v>238.7</v>
      </c>
    </row>
    <row r="109" spans="1:21" ht="10.5">
      <c r="A109" s="11">
        <v>38800</v>
      </c>
      <c r="B109" s="5">
        <v>925</v>
      </c>
      <c r="C109" s="5">
        <v>29.59</v>
      </c>
      <c r="D109" s="14">
        <v>20.02</v>
      </c>
      <c r="E109" s="5">
        <v>23.025833333333335</v>
      </c>
      <c r="F109" s="5">
        <v>30.22</v>
      </c>
      <c r="G109" s="5">
        <v>19.91</v>
      </c>
      <c r="H109" s="5">
        <v>95.8</v>
      </c>
      <c r="I109" s="5">
        <v>47.21</v>
      </c>
      <c r="J109" s="5">
        <v>81.2</v>
      </c>
      <c r="K109" s="8">
        <v>190.4</v>
      </c>
      <c r="L109" s="8">
        <v>39.04</v>
      </c>
      <c r="M109" s="5">
        <v>25</v>
      </c>
      <c r="N109" s="5">
        <v>14.5</v>
      </c>
      <c r="O109" s="1">
        <v>10</v>
      </c>
      <c r="P109" s="8">
        <v>0.288</v>
      </c>
      <c r="Q109" s="5">
        <v>285.6</v>
      </c>
      <c r="R109" s="5">
        <v>44.57</v>
      </c>
      <c r="S109" s="8">
        <v>3.212</v>
      </c>
      <c r="T109" s="1">
        <v>1610</v>
      </c>
      <c r="U109" s="5">
        <v>295.7</v>
      </c>
    </row>
    <row r="110" spans="1:21" ht="10.5">
      <c r="A110" s="11">
        <v>38801</v>
      </c>
      <c r="B110" s="5">
        <v>925</v>
      </c>
      <c r="C110" s="5">
        <v>28.85</v>
      </c>
      <c r="D110" s="14">
        <v>19.46</v>
      </c>
      <c r="E110" s="5">
        <v>22.9475</v>
      </c>
      <c r="F110" s="5">
        <v>29.92</v>
      </c>
      <c r="G110" s="5">
        <v>19.29</v>
      </c>
      <c r="H110" s="5">
        <v>96.2</v>
      </c>
      <c r="I110" s="5">
        <v>51.86</v>
      </c>
      <c r="J110" s="5">
        <v>83</v>
      </c>
      <c r="K110" s="8">
        <v>185.2</v>
      </c>
      <c r="L110" s="8">
        <v>38.66</v>
      </c>
      <c r="M110" s="5">
        <v>0</v>
      </c>
      <c r="N110" s="5"/>
      <c r="P110" s="8">
        <v>0.172</v>
      </c>
      <c r="Q110" s="5">
        <v>281.7</v>
      </c>
      <c r="R110" s="5">
        <v>34.11</v>
      </c>
      <c r="S110" s="8">
        <v>2.162</v>
      </c>
      <c r="T110" s="1">
        <v>2307</v>
      </c>
      <c r="U110" s="5">
        <v>255.9</v>
      </c>
    </row>
    <row r="111" spans="1:21" ht="10.5">
      <c r="A111" s="11">
        <v>38802</v>
      </c>
      <c r="B111" s="5">
        <v>927</v>
      </c>
      <c r="C111" s="5">
        <v>22.94</v>
      </c>
      <c r="D111" s="5">
        <v>18</v>
      </c>
      <c r="E111" s="5">
        <v>19.89708333333333</v>
      </c>
      <c r="F111" s="5">
        <v>23.47</v>
      </c>
      <c r="G111" s="5">
        <v>17.93</v>
      </c>
      <c r="H111" s="5">
        <v>95.3</v>
      </c>
      <c r="I111" s="5">
        <v>65.17</v>
      </c>
      <c r="J111" s="5">
        <v>84.7</v>
      </c>
      <c r="K111" s="8">
        <v>81.8</v>
      </c>
      <c r="L111" s="8">
        <v>17.36</v>
      </c>
      <c r="M111" s="5">
        <v>22</v>
      </c>
      <c r="N111" s="5">
        <v>5.2</v>
      </c>
      <c r="O111" s="1">
        <v>12</v>
      </c>
      <c r="P111" s="8">
        <v>0.333</v>
      </c>
      <c r="Q111" s="5">
        <v>39.5</v>
      </c>
      <c r="R111" s="5">
        <v>65.76</v>
      </c>
      <c r="S111" s="8">
        <v>2.425</v>
      </c>
      <c r="T111" s="1">
        <v>229</v>
      </c>
      <c r="U111" s="5">
        <v>38.41</v>
      </c>
    </row>
    <row r="112" spans="1:21" ht="10.5">
      <c r="A112" s="11">
        <v>38803</v>
      </c>
      <c r="B112" s="5">
        <v>928</v>
      </c>
      <c r="C112" s="5">
        <v>25.24</v>
      </c>
      <c r="D112" s="5">
        <v>18.51</v>
      </c>
      <c r="E112" s="5">
        <v>20.95416666666667</v>
      </c>
      <c r="F112" s="5">
        <v>26.21</v>
      </c>
      <c r="G112" s="5">
        <v>18.42</v>
      </c>
      <c r="H112" s="5">
        <v>95.7</v>
      </c>
      <c r="I112" s="5">
        <v>63.76</v>
      </c>
      <c r="J112" s="5">
        <v>84.5</v>
      </c>
      <c r="K112" s="8">
        <v>109.3</v>
      </c>
      <c r="L112" s="8">
        <v>24.15</v>
      </c>
      <c r="M112" s="5">
        <v>58</v>
      </c>
      <c r="N112" s="5">
        <v>12</v>
      </c>
      <c r="O112" s="1">
        <v>10</v>
      </c>
      <c r="P112" s="8">
        <v>0.235</v>
      </c>
      <c r="Q112" s="5">
        <v>13.37</v>
      </c>
      <c r="R112" s="5">
        <v>61.24</v>
      </c>
      <c r="S112" s="8">
        <v>2.1</v>
      </c>
      <c r="T112" s="1">
        <v>852</v>
      </c>
      <c r="U112" s="5">
        <v>64.83</v>
      </c>
    </row>
    <row r="113" spans="1:21" ht="10.5">
      <c r="A113" s="11">
        <v>38804</v>
      </c>
      <c r="B113" s="5">
        <v>926</v>
      </c>
      <c r="C113" s="5">
        <v>29.16</v>
      </c>
      <c r="D113" s="5">
        <v>18.65</v>
      </c>
      <c r="E113" s="5">
        <v>22.609583333333333</v>
      </c>
      <c r="F113" s="5">
        <v>30.03</v>
      </c>
      <c r="G113" s="5">
        <v>18.55</v>
      </c>
      <c r="H113" s="5">
        <v>93.4</v>
      </c>
      <c r="I113" s="5">
        <v>42.56</v>
      </c>
      <c r="J113" s="5">
        <v>76.8</v>
      </c>
      <c r="K113" s="8">
        <v>213.4</v>
      </c>
      <c r="L113" s="8">
        <v>47.34</v>
      </c>
      <c r="M113" s="5">
        <v>20</v>
      </c>
      <c r="N113" s="5">
        <v>5</v>
      </c>
      <c r="O113" s="1">
        <v>6</v>
      </c>
      <c r="P113" s="8">
        <v>0.223</v>
      </c>
      <c r="Q113" s="5">
        <v>28.19</v>
      </c>
      <c r="R113" s="5">
        <v>38.19</v>
      </c>
      <c r="S113" s="8">
        <v>1.875</v>
      </c>
      <c r="T113" s="1">
        <v>544</v>
      </c>
      <c r="U113" s="19">
        <f>AVERAGE(U109:U112)</f>
        <v>163.71</v>
      </c>
    </row>
    <row r="114" spans="1:21" ht="10.5">
      <c r="A114" s="11">
        <v>38805</v>
      </c>
      <c r="B114" s="5">
        <v>922</v>
      </c>
      <c r="C114" s="5">
        <v>20.77</v>
      </c>
      <c r="D114" s="5">
        <v>18.81</v>
      </c>
      <c r="E114" s="5">
        <v>19.54041666666667</v>
      </c>
      <c r="F114" s="5">
        <v>21.04</v>
      </c>
      <c r="G114" s="5">
        <v>18.5</v>
      </c>
      <c r="H114" s="5">
        <v>96.1</v>
      </c>
      <c r="I114" s="5">
        <v>83.2</v>
      </c>
      <c r="J114" s="5">
        <v>92.7</v>
      </c>
      <c r="K114" s="8">
        <v>24.68</v>
      </c>
      <c r="L114" s="8">
        <v>4.813</v>
      </c>
      <c r="M114" s="5">
        <v>22</v>
      </c>
      <c r="N114" s="5">
        <v>5.1</v>
      </c>
      <c r="O114" s="1">
        <v>18</v>
      </c>
      <c r="P114" s="8">
        <v>0.411</v>
      </c>
      <c r="Q114" s="5">
        <v>300.1</v>
      </c>
      <c r="R114" s="5">
        <v>55.59</v>
      </c>
      <c r="S114" s="8">
        <v>2.987</v>
      </c>
      <c r="T114" s="1">
        <v>1936</v>
      </c>
      <c r="U114" s="5">
        <v>293</v>
      </c>
    </row>
    <row r="115" spans="1:21" ht="10.5">
      <c r="A115" s="11">
        <v>38806</v>
      </c>
      <c r="B115" s="5">
        <v>926</v>
      </c>
      <c r="C115" s="5">
        <v>22.81</v>
      </c>
      <c r="D115" s="5">
        <v>17.25</v>
      </c>
      <c r="E115" s="5">
        <v>19.43291666666667</v>
      </c>
      <c r="F115" s="5">
        <v>23.51</v>
      </c>
      <c r="G115" s="5">
        <v>17.15</v>
      </c>
      <c r="H115" s="5">
        <v>95.8</v>
      </c>
      <c r="I115" s="5">
        <v>69.49</v>
      </c>
      <c r="J115" s="5">
        <v>87.1</v>
      </c>
      <c r="K115" s="8">
        <v>101.7</v>
      </c>
      <c r="L115" s="8">
        <v>22.76</v>
      </c>
      <c r="M115" s="5">
        <v>3.1</v>
      </c>
      <c r="N115" s="5">
        <v>3.1</v>
      </c>
      <c r="O115" s="1">
        <v>13</v>
      </c>
      <c r="P115" s="8">
        <v>0.211</v>
      </c>
      <c r="Q115" s="5">
        <v>48.9</v>
      </c>
      <c r="R115" s="5">
        <v>52.49</v>
      </c>
      <c r="S115" s="8">
        <v>1.675</v>
      </c>
      <c r="T115" s="1">
        <v>1027</v>
      </c>
      <c r="U115" s="5">
        <v>14.34</v>
      </c>
    </row>
    <row r="116" spans="1:21" ht="10.5">
      <c r="A116" s="11">
        <v>38807</v>
      </c>
      <c r="B116" s="5">
        <v>929</v>
      </c>
      <c r="C116" s="5">
        <v>24.56</v>
      </c>
      <c r="D116" s="5">
        <v>16.11</v>
      </c>
      <c r="E116" s="5">
        <v>19.78375</v>
      </c>
      <c r="F116" s="5">
        <v>25.84</v>
      </c>
      <c r="G116" s="5">
        <v>15.96</v>
      </c>
      <c r="H116" s="5">
        <v>93.4</v>
      </c>
      <c r="I116" s="5">
        <v>58.84</v>
      </c>
      <c r="J116" s="5">
        <v>81.8</v>
      </c>
      <c r="K116" s="8">
        <v>139.5</v>
      </c>
      <c r="L116" s="8">
        <v>33.12</v>
      </c>
      <c r="M116" s="5">
        <v>0</v>
      </c>
      <c r="N116" s="5"/>
      <c r="P116" s="8">
        <v>0.401</v>
      </c>
      <c r="Q116" s="5">
        <v>26</v>
      </c>
      <c r="R116" s="5">
        <v>64.02</v>
      </c>
      <c r="S116" s="8">
        <v>2.887</v>
      </c>
      <c r="T116" s="1">
        <v>906</v>
      </c>
      <c r="U116" s="5">
        <v>53.42</v>
      </c>
    </row>
    <row r="117" spans="3:21" ht="10.5">
      <c r="C117" s="5"/>
      <c r="D117" s="5"/>
      <c r="E117" s="5"/>
      <c r="F117" s="5"/>
      <c r="G117" s="5"/>
      <c r="H117" s="5"/>
      <c r="I117" s="5"/>
      <c r="J117" s="5"/>
      <c r="K117" s="8"/>
      <c r="L117" s="8"/>
      <c r="M117" s="5"/>
      <c r="N117" s="5"/>
      <c r="P117" s="8"/>
      <c r="Q117" s="5"/>
      <c r="R117" s="5"/>
      <c r="S117" s="8"/>
      <c r="U117" s="5"/>
    </row>
    <row r="118" spans="1:21" ht="10.5">
      <c r="A118" s="9" t="s">
        <v>6</v>
      </c>
      <c r="C118" s="5"/>
      <c r="D118" s="5"/>
      <c r="E118" s="5"/>
      <c r="F118" s="5"/>
      <c r="G118" s="5"/>
      <c r="H118" s="5"/>
      <c r="I118" s="5"/>
      <c r="J118" s="5"/>
      <c r="K118" s="8">
        <f>SUM(K86:K116)</f>
        <v>5317.98</v>
      </c>
      <c r="L118" s="8">
        <f>SUM(L86:L116)</f>
        <v>1226.603</v>
      </c>
      <c r="M118" s="5">
        <f>SUM(M86:M116)</f>
        <v>368.90000000000003</v>
      </c>
      <c r="N118" s="5">
        <f>SUM(N86:N116)</f>
        <v>152.79999999999998</v>
      </c>
      <c r="O118" s="1" t="s">
        <v>13</v>
      </c>
      <c r="P118" s="8"/>
      <c r="Q118" s="5"/>
      <c r="R118" s="5"/>
      <c r="S118" s="8"/>
      <c r="T118" s="1" t="s">
        <v>13</v>
      </c>
      <c r="U118" s="5"/>
    </row>
    <row r="119" spans="1:21" ht="10.5">
      <c r="A119" s="9" t="s">
        <v>14</v>
      </c>
      <c r="B119" s="5">
        <f aca="true" t="shared" si="6" ref="B119:M119">AVERAGE(B86:B116)</f>
        <v>924.8387096774194</v>
      </c>
      <c r="C119" s="5">
        <f t="shared" si="6"/>
        <v>27.762580645161286</v>
      </c>
      <c r="D119" s="5">
        <f t="shared" si="6"/>
        <v>18.113548387096774</v>
      </c>
      <c r="E119" s="5">
        <f t="shared" si="6"/>
        <v>21.76604838709678</v>
      </c>
      <c r="F119" s="5">
        <f t="shared" si="6"/>
        <v>28.706129032258072</v>
      </c>
      <c r="G119" s="5">
        <f t="shared" si="6"/>
        <v>17.932903225806452</v>
      </c>
      <c r="H119" s="5">
        <f t="shared" si="6"/>
        <v>95.9483870967742</v>
      </c>
      <c r="I119" s="5">
        <f t="shared" si="6"/>
        <v>51.559677419354834</v>
      </c>
      <c r="J119" s="5">
        <f t="shared" si="6"/>
        <v>83.02580645161292</v>
      </c>
      <c r="K119" s="8">
        <f t="shared" si="6"/>
        <v>171.54774193548386</v>
      </c>
      <c r="L119" s="8">
        <f t="shared" si="6"/>
        <v>39.567838709677424</v>
      </c>
      <c r="M119" s="5">
        <f t="shared" si="6"/>
        <v>11.9</v>
      </c>
      <c r="N119" s="5"/>
      <c r="P119" s="8">
        <f aca="true" t="shared" si="7" ref="P119:U119">AVERAGE(P86:P116)</f>
        <v>0.19296666666666665</v>
      </c>
      <c r="Q119" s="5">
        <f t="shared" si="7"/>
        <v>141.9007333333333</v>
      </c>
      <c r="R119" s="5">
        <f t="shared" si="7"/>
        <v>38.071</v>
      </c>
      <c r="S119" s="8">
        <f t="shared" si="7"/>
        <v>2.7093333333333334</v>
      </c>
      <c r="T119" s="4"/>
      <c r="U119" s="5">
        <f t="shared" si="7"/>
        <v>170.36533333333333</v>
      </c>
    </row>
    <row r="120" spans="1:21" ht="10.5">
      <c r="A120" s="9" t="s">
        <v>15</v>
      </c>
      <c r="B120" s="5">
        <f aca="true" t="shared" si="8" ref="B120:N120">MAX(B86:B116)</f>
        <v>929</v>
      </c>
      <c r="C120" s="5">
        <f t="shared" si="8"/>
        <v>32.33</v>
      </c>
      <c r="D120" s="5">
        <f t="shared" si="8"/>
        <v>20.02</v>
      </c>
      <c r="E120" s="5">
        <f t="shared" si="8"/>
        <v>24.282083333333333</v>
      </c>
      <c r="F120" s="5">
        <f t="shared" si="8"/>
        <v>33.14</v>
      </c>
      <c r="G120" s="5">
        <f t="shared" si="8"/>
        <v>20.01</v>
      </c>
      <c r="H120" s="5">
        <f t="shared" si="8"/>
        <v>100</v>
      </c>
      <c r="I120" s="5">
        <f t="shared" si="8"/>
        <v>83.2</v>
      </c>
      <c r="J120" s="5">
        <f t="shared" si="8"/>
        <v>92.7</v>
      </c>
      <c r="K120" s="8">
        <f t="shared" si="8"/>
        <v>355.9</v>
      </c>
      <c r="L120" s="8">
        <f t="shared" si="8"/>
        <v>59.34</v>
      </c>
      <c r="M120" s="5">
        <f t="shared" si="8"/>
        <v>79</v>
      </c>
      <c r="N120" s="5">
        <f t="shared" si="8"/>
        <v>29</v>
      </c>
      <c r="O120" s="4">
        <v>11</v>
      </c>
      <c r="P120" s="8">
        <f>MAX(P86:P116)</f>
        <v>0.696</v>
      </c>
      <c r="Q120" s="5">
        <f>MAX(Q86:Q116)</f>
        <v>359.3</v>
      </c>
      <c r="R120" s="5">
        <f>MAX(R86:R116)</f>
        <v>65.76</v>
      </c>
      <c r="S120" s="8">
        <f>MAX(S86:S116)</f>
        <v>4.975</v>
      </c>
      <c r="T120" s="4">
        <v>10</v>
      </c>
      <c r="U120" s="5">
        <v>268.4</v>
      </c>
    </row>
    <row r="121" spans="1:21" ht="10.5">
      <c r="A121" s="9" t="s">
        <v>16</v>
      </c>
      <c r="B121" s="5">
        <f aca="true" t="shared" si="9" ref="B121:G121">MIN(B86:B116)</f>
        <v>920</v>
      </c>
      <c r="C121" s="5">
        <f t="shared" si="9"/>
        <v>20.77</v>
      </c>
      <c r="D121" s="5">
        <f t="shared" si="9"/>
        <v>15.05</v>
      </c>
      <c r="E121" s="5">
        <f t="shared" si="9"/>
        <v>19.43291666666667</v>
      </c>
      <c r="F121" s="5">
        <f t="shared" si="9"/>
        <v>21.04</v>
      </c>
      <c r="G121" s="5">
        <f t="shared" si="9"/>
        <v>14.89</v>
      </c>
      <c r="H121" s="5">
        <f>MIN(H86:H116)</f>
        <v>92.9</v>
      </c>
      <c r="I121" s="5">
        <f>MIN(I86:I116)</f>
        <v>34.22</v>
      </c>
      <c r="J121" s="5">
        <f>MIN(J86:J116)</f>
        <v>75.9</v>
      </c>
      <c r="K121" s="8">
        <f>MIN(K86:K116)</f>
        <v>24.68</v>
      </c>
      <c r="L121" s="8">
        <f>MIN(L86:L116)</f>
        <v>4.813</v>
      </c>
      <c r="M121" s="5"/>
      <c r="N121" s="5"/>
      <c r="O121" s="5"/>
      <c r="P121" s="8">
        <f>MIN(P86:P116)</f>
        <v>0.03</v>
      </c>
      <c r="Q121" s="5">
        <f>MIN(Q86:Q116)</f>
        <v>2.182</v>
      </c>
      <c r="R121" s="5">
        <f>MIN(R86:R116)</f>
        <v>14.02</v>
      </c>
      <c r="S121" s="8">
        <f>MIN(S86:S116)</f>
        <v>1.675</v>
      </c>
      <c r="T121" s="4"/>
      <c r="U121" s="19">
        <f>MIN(U87:U116)</f>
        <v>14.34</v>
      </c>
    </row>
    <row r="122" spans="3:21" ht="10.5">
      <c r="C122" s="5"/>
      <c r="D122" s="5"/>
      <c r="E122" s="5"/>
      <c r="F122" s="5"/>
      <c r="G122" s="5"/>
      <c r="H122" s="5"/>
      <c r="I122" s="5"/>
      <c r="J122" s="5"/>
      <c r="K122" s="8"/>
      <c r="L122" s="8"/>
      <c r="M122" s="5"/>
      <c r="N122" s="5"/>
      <c r="P122" s="8"/>
      <c r="Q122" s="5"/>
      <c r="R122" s="5"/>
      <c r="S122" s="8"/>
      <c r="U122" s="5"/>
    </row>
    <row r="123" spans="1:21" ht="10.5">
      <c r="A123" s="11">
        <v>38808</v>
      </c>
      <c r="B123" s="5">
        <v>930</v>
      </c>
      <c r="C123" s="14">
        <v>26.95</v>
      </c>
      <c r="D123" s="14">
        <v>16.66</v>
      </c>
      <c r="E123" s="5">
        <v>20.607083333333332</v>
      </c>
      <c r="F123" s="5">
        <v>27.66</v>
      </c>
      <c r="G123" s="5">
        <v>16.2</v>
      </c>
      <c r="H123" s="5">
        <v>93</v>
      </c>
      <c r="I123" s="5">
        <v>45.72</v>
      </c>
      <c r="J123" s="5">
        <v>76.7</v>
      </c>
      <c r="K123" s="8">
        <v>207.8</v>
      </c>
      <c r="L123" s="8">
        <v>50.35</v>
      </c>
      <c r="M123" s="5">
        <v>0</v>
      </c>
      <c r="N123" s="5"/>
      <c r="P123" s="8">
        <v>0.443</v>
      </c>
      <c r="Q123" s="5">
        <v>37.23</v>
      </c>
      <c r="R123" s="5">
        <v>67.22</v>
      </c>
      <c r="S123" s="8">
        <v>2.687</v>
      </c>
      <c r="T123" s="1">
        <v>1809</v>
      </c>
      <c r="U123" s="5">
        <v>59.76</v>
      </c>
    </row>
    <row r="124" spans="1:21" ht="10.5">
      <c r="A124" s="11">
        <v>38809</v>
      </c>
      <c r="B124" s="5">
        <v>929</v>
      </c>
      <c r="C124" s="14">
        <v>25.25</v>
      </c>
      <c r="D124" s="14">
        <v>18.16</v>
      </c>
      <c r="E124" s="5">
        <v>20.875</v>
      </c>
      <c r="F124" s="5">
        <v>26.64</v>
      </c>
      <c r="G124" s="5">
        <v>18.02</v>
      </c>
      <c r="H124" s="5">
        <v>91.2</v>
      </c>
      <c r="I124" s="5">
        <v>55.16</v>
      </c>
      <c r="J124" s="5">
        <v>78.8</v>
      </c>
      <c r="K124" s="8">
        <v>144.1</v>
      </c>
      <c r="L124" s="8">
        <v>35.72</v>
      </c>
      <c r="M124" s="5">
        <v>0</v>
      </c>
      <c r="N124" s="5"/>
      <c r="P124" s="8">
        <v>0.224</v>
      </c>
      <c r="Q124" s="5">
        <v>43.95</v>
      </c>
      <c r="R124" s="5">
        <v>50.35</v>
      </c>
      <c r="S124" s="8">
        <v>2.25</v>
      </c>
      <c r="T124" s="1">
        <v>906</v>
      </c>
      <c r="U124" s="5">
        <v>52.99</v>
      </c>
    </row>
    <row r="125" spans="1:21" ht="10.5">
      <c r="A125" s="11">
        <v>38810</v>
      </c>
      <c r="B125" s="5">
        <v>929</v>
      </c>
      <c r="C125" s="14">
        <v>23.44</v>
      </c>
      <c r="D125" s="14">
        <v>14.84</v>
      </c>
      <c r="E125" s="5">
        <v>19.437916666666666</v>
      </c>
      <c r="F125" s="5">
        <v>24.87</v>
      </c>
      <c r="G125" s="5">
        <v>14.21</v>
      </c>
      <c r="H125" s="5">
        <v>93.5</v>
      </c>
      <c r="I125" s="5">
        <v>58.23</v>
      </c>
      <c r="J125" s="5">
        <v>79.6</v>
      </c>
      <c r="K125" s="8">
        <v>120.9</v>
      </c>
      <c r="L125" s="8">
        <v>29.77</v>
      </c>
      <c r="M125" s="5">
        <v>0</v>
      </c>
      <c r="N125" s="5"/>
      <c r="P125" s="8">
        <v>0.295</v>
      </c>
      <c r="Q125" s="5">
        <v>31.97</v>
      </c>
      <c r="R125" s="5">
        <v>62.53</v>
      </c>
      <c r="S125" s="8">
        <v>2.425</v>
      </c>
      <c r="T125" s="1">
        <v>1449</v>
      </c>
      <c r="U125" s="5">
        <v>77.7</v>
      </c>
    </row>
    <row r="126" spans="1:21" ht="10.5">
      <c r="A126" s="11">
        <v>38811</v>
      </c>
      <c r="B126" s="5">
        <v>928</v>
      </c>
      <c r="C126" s="14">
        <v>25.54</v>
      </c>
      <c r="D126" s="14">
        <v>13.62</v>
      </c>
      <c r="E126" s="5">
        <v>18.85083333333333</v>
      </c>
      <c r="F126" s="5">
        <v>26.57</v>
      </c>
      <c r="G126" s="5">
        <v>13.44</v>
      </c>
      <c r="H126" s="5">
        <v>95.8</v>
      </c>
      <c r="I126" s="5">
        <v>43.66</v>
      </c>
      <c r="J126" s="5">
        <v>76.8</v>
      </c>
      <c r="K126" s="8">
        <v>195.7</v>
      </c>
      <c r="L126" s="8">
        <v>48.58</v>
      </c>
      <c r="M126" s="5">
        <v>0.4</v>
      </c>
      <c r="N126" s="5">
        <v>0.2</v>
      </c>
      <c r="P126" s="8">
        <v>0.318</v>
      </c>
      <c r="Q126" s="5">
        <v>33.85</v>
      </c>
      <c r="R126" s="5">
        <v>50.87</v>
      </c>
      <c r="S126" s="8">
        <v>2.625</v>
      </c>
      <c r="T126" s="1">
        <v>1219</v>
      </c>
      <c r="U126" s="5">
        <v>61.07</v>
      </c>
    </row>
    <row r="127" spans="1:21" ht="10.5">
      <c r="A127" s="11">
        <v>38812</v>
      </c>
      <c r="B127" s="5">
        <v>927</v>
      </c>
      <c r="C127" s="14">
        <v>24.91</v>
      </c>
      <c r="D127" s="14">
        <v>16.09</v>
      </c>
      <c r="E127" s="5">
        <v>20.027083333333334</v>
      </c>
      <c r="F127" s="5">
        <v>25.57</v>
      </c>
      <c r="G127" s="5">
        <v>15.97</v>
      </c>
      <c r="H127" s="5">
        <v>91.4</v>
      </c>
      <c r="I127" s="5">
        <v>53.27</v>
      </c>
      <c r="J127" s="5">
        <v>79.1</v>
      </c>
      <c r="K127" s="8">
        <v>151.1</v>
      </c>
      <c r="L127" s="8">
        <v>38.2</v>
      </c>
      <c r="M127" s="5">
        <v>0</v>
      </c>
      <c r="N127" s="5"/>
      <c r="P127" s="8">
        <v>0.263</v>
      </c>
      <c r="Q127" s="5">
        <v>32.84</v>
      </c>
      <c r="R127" s="5">
        <v>43.75</v>
      </c>
      <c r="S127" s="8">
        <v>2.575</v>
      </c>
      <c r="T127" s="1">
        <v>738</v>
      </c>
      <c r="U127" s="5">
        <v>48.63</v>
      </c>
    </row>
    <row r="128" spans="1:21" ht="10.5">
      <c r="A128" s="11">
        <v>38813</v>
      </c>
      <c r="B128" s="5">
        <v>926</v>
      </c>
      <c r="C128" s="14">
        <v>24.25</v>
      </c>
      <c r="D128" s="14">
        <v>17.78</v>
      </c>
      <c r="E128" s="5">
        <v>20.09833333333333</v>
      </c>
      <c r="F128" s="5">
        <v>24.75</v>
      </c>
      <c r="G128" s="5">
        <v>17.68</v>
      </c>
      <c r="H128" s="5">
        <v>92.7</v>
      </c>
      <c r="I128" s="5">
        <v>57.76</v>
      </c>
      <c r="J128" s="5">
        <v>84.8</v>
      </c>
      <c r="K128" s="8">
        <v>76.7</v>
      </c>
      <c r="L128" s="8">
        <v>19.64</v>
      </c>
      <c r="M128" s="5">
        <v>0.1</v>
      </c>
      <c r="N128" s="5">
        <v>0.1</v>
      </c>
      <c r="P128" s="8">
        <v>0.108</v>
      </c>
      <c r="Q128" s="5">
        <v>51.8</v>
      </c>
      <c r="R128" s="5">
        <v>30.79</v>
      </c>
      <c r="S128" s="8">
        <v>1.412</v>
      </c>
      <c r="T128" s="1">
        <v>829</v>
      </c>
      <c r="U128" s="5">
        <v>78.8</v>
      </c>
    </row>
    <row r="129" spans="1:21" ht="10.5">
      <c r="A129" s="11">
        <v>38814</v>
      </c>
      <c r="B129" s="5">
        <v>925</v>
      </c>
      <c r="C129" s="14">
        <v>24.45</v>
      </c>
      <c r="D129" s="14">
        <v>17.53</v>
      </c>
      <c r="E129" s="5">
        <v>20.654166666666665</v>
      </c>
      <c r="F129" s="5">
        <v>24.84</v>
      </c>
      <c r="G129" s="5">
        <v>17.37</v>
      </c>
      <c r="H129" s="5">
        <v>95.8</v>
      </c>
      <c r="I129" s="5">
        <v>62.97</v>
      </c>
      <c r="J129" s="5">
        <v>85.7</v>
      </c>
      <c r="K129" s="8">
        <v>118.5</v>
      </c>
      <c r="L129" s="8">
        <v>29.95</v>
      </c>
      <c r="M129" s="5">
        <v>2.1</v>
      </c>
      <c r="N129" s="5">
        <v>1.9</v>
      </c>
      <c r="O129" s="1">
        <v>16</v>
      </c>
      <c r="P129" s="8">
        <v>0.084</v>
      </c>
      <c r="Q129" s="5">
        <v>40.6</v>
      </c>
      <c r="R129" s="5">
        <v>25.46</v>
      </c>
      <c r="S129" s="8">
        <v>1.812</v>
      </c>
      <c r="T129" s="1">
        <v>932</v>
      </c>
      <c r="U129" s="5">
        <v>10.8</v>
      </c>
    </row>
    <row r="130" spans="1:21" ht="10.5">
      <c r="A130" s="11">
        <v>38815</v>
      </c>
      <c r="B130" s="5">
        <v>924</v>
      </c>
      <c r="C130" s="14">
        <v>26.6</v>
      </c>
      <c r="D130" s="14">
        <v>17.45</v>
      </c>
      <c r="E130" s="5">
        <v>21.65125</v>
      </c>
      <c r="F130" s="5">
        <v>27.02</v>
      </c>
      <c r="G130" s="5">
        <v>17.16</v>
      </c>
      <c r="H130" s="5">
        <v>96.2</v>
      </c>
      <c r="I130" s="5">
        <v>57.54</v>
      </c>
      <c r="J130" s="5">
        <v>82.6</v>
      </c>
      <c r="K130" s="8">
        <v>181.4</v>
      </c>
      <c r="L130" s="8">
        <v>47.07</v>
      </c>
      <c r="M130" s="5">
        <v>12.1</v>
      </c>
      <c r="N130" s="5">
        <v>11</v>
      </c>
      <c r="O130" s="1">
        <v>23</v>
      </c>
      <c r="P130" s="8">
        <v>0.299</v>
      </c>
      <c r="Q130" s="5">
        <v>285.5</v>
      </c>
      <c r="R130" s="5">
        <v>34.97</v>
      </c>
      <c r="S130" s="8">
        <v>3.587</v>
      </c>
      <c r="T130" s="1">
        <v>1114</v>
      </c>
      <c r="U130" s="5">
        <v>252.5</v>
      </c>
    </row>
    <row r="131" spans="1:21" ht="10.5">
      <c r="A131" s="11">
        <v>38816</v>
      </c>
      <c r="B131" s="5">
        <v>922</v>
      </c>
      <c r="C131" s="14">
        <v>28.91</v>
      </c>
      <c r="D131" s="14">
        <v>16.95</v>
      </c>
      <c r="E131" s="5">
        <v>21.109583333333333</v>
      </c>
      <c r="F131" s="5">
        <v>29.74</v>
      </c>
      <c r="G131" s="5">
        <v>16.74</v>
      </c>
      <c r="H131" s="5">
        <v>96.2</v>
      </c>
      <c r="I131" s="5">
        <v>38.11</v>
      </c>
      <c r="J131" s="5">
        <v>83.6</v>
      </c>
      <c r="K131" s="8">
        <v>193.4</v>
      </c>
      <c r="L131" s="8">
        <v>51.21</v>
      </c>
      <c r="M131" s="5">
        <v>26.7</v>
      </c>
      <c r="N131" s="5">
        <v>18</v>
      </c>
      <c r="O131" s="1">
        <v>1</v>
      </c>
      <c r="P131" s="8">
        <v>0.129</v>
      </c>
      <c r="Q131" s="5">
        <v>28.14</v>
      </c>
      <c r="R131" s="5">
        <v>40.35</v>
      </c>
      <c r="S131" s="8">
        <v>2.037</v>
      </c>
      <c r="T131" s="1">
        <v>1542</v>
      </c>
      <c r="U131" s="5">
        <v>31.39</v>
      </c>
    </row>
    <row r="132" spans="1:21" ht="10.5">
      <c r="A132" s="11">
        <v>38817</v>
      </c>
      <c r="B132" s="5">
        <v>920</v>
      </c>
      <c r="C132" s="14">
        <v>26.11</v>
      </c>
      <c r="D132" s="14">
        <v>16.33</v>
      </c>
      <c r="E132" s="5">
        <v>20.7925</v>
      </c>
      <c r="F132" s="5">
        <v>26.46</v>
      </c>
      <c r="G132" s="5">
        <v>16.1</v>
      </c>
      <c r="H132" s="5">
        <v>96.1</v>
      </c>
      <c r="I132" s="5">
        <v>54.29</v>
      </c>
      <c r="J132" s="5">
        <v>81.8</v>
      </c>
      <c r="K132" s="8">
        <v>196.7</v>
      </c>
      <c r="L132" s="8">
        <v>52.62</v>
      </c>
      <c r="M132" s="5">
        <v>1.5</v>
      </c>
      <c r="N132" s="5">
        <v>0.8</v>
      </c>
      <c r="P132" s="8">
        <v>0.354</v>
      </c>
      <c r="Q132" s="5">
        <v>281.5</v>
      </c>
      <c r="R132" s="5">
        <v>37.55</v>
      </c>
      <c r="S132" s="8">
        <v>4.137</v>
      </c>
      <c r="T132" s="1">
        <v>1144</v>
      </c>
      <c r="U132" s="5">
        <v>223.5</v>
      </c>
    </row>
    <row r="133" spans="1:21" ht="10.5">
      <c r="A133" s="11">
        <v>38818</v>
      </c>
      <c r="B133" s="5">
        <v>921</v>
      </c>
      <c r="C133" s="14">
        <v>25.13</v>
      </c>
      <c r="D133" s="14">
        <v>15.49</v>
      </c>
      <c r="E133" s="5">
        <v>19.80333333333333</v>
      </c>
      <c r="F133" s="5">
        <v>25.92</v>
      </c>
      <c r="G133" s="5">
        <v>15.36</v>
      </c>
      <c r="H133" s="5">
        <v>95.5</v>
      </c>
      <c r="I133" s="5">
        <v>45.67</v>
      </c>
      <c r="J133" s="5">
        <v>78.8</v>
      </c>
      <c r="K133" s="8">
        <v>167.3</v>
      </c>
      <c r="L133" s="8">
        <v>45.79</v>
      </c>
      <c r="M133" s="5">
        <v>0</v>
      </c>
      <c r="N133" s="5"/>
      <c r="P133" s="8">
        <v>0.511</v>
      </c>
      <c r="Q133" s="5">
        <v>278.1</v>
      </c>
      <c r="R133" s="5">
        <v>29.34</v>
      </c>
      <c r="S133" s="8">
        <v>3.9</v>
      </c>
      <c r="T133" s="1">
        <v>1155</v>
      </c>
      <c r="U133" s="5">
        <v>225.9</v>
      </c>
    </row>
    <row r="134" spans="1:21" ht="10.5">
      <c r="A134" s="11">
        <v>38819</v>
      </c>
      <c r="B134" s="5">
        <v>924</v>
      </c>
      <c r="C134" s="14">
        <v>26.74</v>
      </c>
      <c r="D134" s="14">
        <v>14.49</v>
      </c>
      <c r="E134" s="5">
        <v>19.712916666666665</v>
      </c>
      <c r="F134" s="5">
        <v>27.35</v>
      </c>
      <c r="G134" s="5">
        <v>14.27</v>
      </c>
      <c r="H134" s="5">
        <v>95.5</v>
      </c>
      <c r="I134" s="5">
        <v>41.5</v>
      </c>
      <c r="J134" s="5">
        <v>76</v>
      </c>
      <c r="K134" s="8">
        <v>201.6</v>
      </c>
      <c r="L134" s="8">
        <v>55.21</v>
      </c>
      <c r="M134" s="5">
        <v>0</v>
      </c>
      <c r="N134" s="5"/>
      <c r="P134" s="8">
        <v>0.282</v>
      </c>
      <c r="Q134" s="5">
        <v>283.6</v>
      </c>
      <c r="R134" s="5">
        <v>31.13</v>
      </c>
      <c r="S134" s="8">
        <v>2.962</v>
      </c>
      <c r="T134" s="1">
        <v>1126</v>
      </c>
      <c r="U134" s="5">
        <v>289.9</v>
      </c>
    </row>
    <row r="135" spans="1:21" ht="10.5">
      <c r="A135" s="11">
        <v>38820</v>
      </c>
      <c r="B135" s="5">
        <v>925</v>
      </c>
      <c r="C135" s="14">
        <v>27.31</v>
      </c>
      <c r="D135" s="14">
        <v>13.97</v>
      </c>
      <c r="E135" s="5">
        <v>20.269166666666663</v>
      </c>
      <c r="F135" s="5">
        <v>27.78</v>
      </c>
      <c r="G135" s="5">
        <v>13.86</v>
      </c>
      <c r="H135" s="5">
        <v>96.2</v>
      </c>
      <c r="I135" s="5">
        <v>33.87</v>
      </c>
      <c r="J135" s="5">
        <v>73.6</v>
      </c>
      <c r="K135" s="8">
        <v>216.5</v>
      </c>
      <c r="L135" s="8">
        <v>61.67</v>
      </c>
      <c r="M135" s="5">
        <v>0</v>
      </c>
      <c r="N135" s="5"/>
      <c r="P135" s="8">
        <v>0.194</v>
      </c>
      <c r="Q135" s="5">
        <v>298.9</v>
      </c>
      <c r="R135" s="5">
        <v>33.47</v>
      </c>
      <c r="S135" s="8">
        <v>2.875</v>
      </c>
      <c r="T135" s="1">
        <v>1159</v>
      </c>
      <c r="U135" s="5">
        <v>289.9</v>
      </c>
    </row>
    <row r="136" spans="1:21" ht="10.5">
      <c r="A136" s="11">
        <v>38821</v>
      </c>
      <c r="B136" s="5">
        <v>924</v>
      </c>
      <c r="C136" s="14">
        <v>27.14</v>
      </c>
      <c r="D136" s="14">
        <v>15.78</v>
      </c>
      <c r="E136" s="5">
        <v>20.821666666666665</v>
      </c>
      <c r="F136" s="5">
        <v>27.79</v>
      </c>
      <c r="G136" s="5">
        <v>15.5</v>
      </c>
      <c r="H136" s="5">
        <v>95.4</v>
      </c>
      <c r="I136" s="5">
        <v>30.85</v>
      </c>
      <c r="J136" s="5">
        <v>72.5</v>
      </c>
      <c r="K136" s="8">
        <v>218.5</v>
      </c>
      <c r="L136" s="8">
        <v>62.23</v>
      </c>
      <c r="M136" s="5">
        <v>0</v>
      </c>
      <c r="N136" s="5"/>
      <c r="P136" s="8">
        <v>0.222</v>
      </c>
      <c r="Q136" s="5">
        <v>339.4</v>
      </c>
      <c r="R136" s="5">
        <v>38.86</v>
      </c>
      <c r="S136" s="8">
        <v>2.6</v>
      </c>
      <c r="T136" s="1">
        <v>1335</v>
      </c>
      <c r="U136" s="5">
        <v>307.9</v>
      </c>
    </row>
    <row r="137" spans="1:21" ht="10.5">
      <c r="A137" s="11">
        <v>38822</v>
      </c>
      <c r="B137" s="5">
        <v>926</v>
      </c>
      <c r="C137" s="14">
        <v>26.42</v>
      </c>
      <c r="D137" s="14">
        <v>16.09</v>
      </c>
      <c r="E137" s="5">
        <v>20.54375</v>
      </c>
      <c r="F137" s="5">
        <v>27.4</v>
      </c>
      <c r="G137" s="5">
        <v>15.98</v>
      </c>
      <c r="H137" s="5">
        <v>95.8</v>
      </c>
      <c r="I137" s="5">
        <v>42.44</v>
      </c>
      <c r="J137" s="5">
        <v>80.3</v>
      </c>
      <c r="K137" s="8">
        <v>130.3</v>
      </c>
      <c r="L137" s="8">
        <v>38.01</v>
      </c>
      <c r="M137" s="5">
        <v>0</v>
      </c>
      <c r="N137" s="5"/>
      <c r="P137" s="8">
        <v>0.093</v>
      </c>
      <c r="Q137" s="5">
        <v>44.84</v>
      </c>
      <c r="R137" s="5">
        <v>25.28</v>
      </c>
      <c r="S137" s="8">
        <v>1.575</v>
      </c>
      <c r="T137" s="1">
        <v>822</v>
      </c>
      <c r="U137" s="5">
        <v>42.44</v>
      </c>
    </row>
    <row r="138" spans="1:21" ht="10.5">
      <c r="A138" s="11">
        <v>38823</v>
      </c>
      <c r="B138" s="5">
        <v>929</v>
      </c>
      <c r="C138" s="14">
        <v>21.93</v>
      </c>
      <c r="D138" s="14">
        <v>16.58</v>
      </c>
      <c r="E138" s="5">
        <v>19.18541666666667</v>
      </c>
      <c r="F138" s="5">
        <v>22.46</v>
      </c>
      <c r="G138" s="5">
        <v>16.38</v>
      </c>
      <c r="H138" s="5">
        <v>96.1</v>
      </c>
      <c r="I138" s="5">
        <v>71.9</v>
      </c>
      <c r="J138" s="5">
        <v>87.3</v>
      </c>
      <c r="K138" s="8">
        <v>50.04</v>
      </c>
      <c r="L138" s="8">
        <v>13.29</v>
      </c>
      <c r="M138" s="5">
        <v>1.9</v>
      </c>
      <c r="N138" s="5">
        <v>1.1</v>
      </c>
      <c r="O138" s="1">
        <v>24</v>
      </c>
      <c r="P138" s="8">
        <v>0.217</v>
      </c>
      <c r="Q138" s="5">
        <v>341.1</v>
      </c>
      <c r="R138" s="5">
        <v>52.19</v>
      </c>
      <c r="S138" s="8">
        <v>2.237</v>
      </c>
      <c r="T138" s="1">
        <v>2120</v>
      </c>
      <c r="U138" s="5">
        <v>198.8</v>
      </c>
    </row>
    <row r="139" spans="1:21" ht="10.5">
      <c r="A139" s="11">
        <v>38824</v>
      </c>
      <c r="B139" s="5">
        <v>931</v>
      </c>
      <c r="C139" s="14">
        <v>18.44</v>
      </c>
      <c r="D139" s="14">
        <v>14.54</v>
      </c>
      <c r="E139" s="5">
        <v>16.88916666666667</v>
      </c>
      <c r="F139" s="5">
        <v>18.97</v>
      </c>
      <c r="G139" s="5">
        <v>14.44</v>
      </c>
      <c r="H139" s="5">
        <v>94.1</v>
      </c>
      <c r="I139" s="5">
        <v>72.4</v>
      </c>
      <c r="J139" s="5">
        <v>88.3</v>
      </c>
      <c r="K139" s="8">
        <v>63.81</v>
      </c>
      <c r="L139" s="8">
        <v>16.3</v>
      </c>
      <c r="M139" s="5">
        <v>1.6</v>
      </c>
      <c r="N139" s="5">
        <v>0.5</v>
      </c>
      <c r="P139" s="8">
        <v>0.751</v>
      </c>
      <c r="Q139" s="5">
        <v>45.69</v>
      </c>
      <c r="R139" s="5">
        <v>73</v>
      </c>
      <c r="S139" s="8">
        <v>4.087</v>
      </c>
      <c r="T139" s="1">
        <v>1142</v>
      </c>
      <c r="U139" s="5">
        <v>218.7</v>
      </c>
    </row>
    <row r="140" spans="1:21" ht="10.5">
      <c r="A140" s="11">
        <v>38825</v>
      </c>
      <c r="B140" s="5">
        <v>930</v>
      </c>
      <c r="C140" s="14">
        <v>19.92</v>
      </c>
      <c r="D140" s="14">
        <v>13.1</v>
      </c>
      <c r="E140" s="5">
        <v>15.582083333333332</v>
      </c>
      <c r="F140" s="5">
        <v>20.89</v>
      </c>
      <c r="G140" s="5">
        <v>12.95</v>
      </c>
      <c r="H140" s="5">
        <v>95.1</v>
      </c>
      <c r="I140" s="5">
        <v>58.58</v>
      </c>
      <c r="J140" s="5">
        <v>84.2</v>
      </c>
      <c r="K140" s="8">
        <v>79.7</v>
      </c>
      <c r="L140" s="8">
        <v>20.7</v>
      </c>
      <c r="M140" s="5">
        <v>1.7</v>
      </c>
      <c r="N140" s="5">
        <v>0.8</v>
      </c>
      <c r="P140" s="8">
        <v>0.38</v>
      </c>
      <c r="Q140" s="5">
        <v>29.65</v>
      </c>
      <c r="R140" s="5">
        <v>63.15</v>
      </c>
      <c r="S140" s="8">
        <v>2.462</v>
      </c>
      <c r="T140" s="1">
        <v>1456</v>
      </c>
      <c r="U140" s="5">
        <v>54.4</v>
      </c>
    </row>
    <row r="141" spans="1:21" ht="10.5">
      <c r="A141" s="11">
        <v>38826</v>
      </c>
      <c r="B141" s="5">
        <v>930</v>
      </c>
      <c r="C141" s="14">
        <v>21.7</v>
      </c>
      <c r="D141" s="14">
        <v>13.66</v>
      </c>
      <c r="E141" s="5">
        <v>16.939166666666665</v>
      </c>
      <c r="F141" s="5">
        <v>22.53</v>
      </c>
      <c r="G141" s="5">
        <v>13.33</v>
      </c>
      <c r="H141" s="5">
        <v>91.9</v>
      </c>
      <c r="I141" s="5">
        <v>51.56</v>
      </c>
      <c r="J141" s="5">
        <v>76.8</v>
      </c>
      <c r="K141" s="8">
        <v>146.7</v>
      </c>
      <c r="L141" s="8">
        <v>40.65</v>
      </c>
      <c r="M141" s="5">
        <v>0</v>
      </c>
      <c r="N141" s="5"/>
      <c r="P141" s="8">
        <v>0.355</v>
      </c>
      <c r="Q141" s="5">
        <v>30.25</v>
      </c>
      <c r="R141" s="5">
        <v>63.04</v>
      </c>
      <c r="S141" s="8">
        <v>2.912</v>
      </c>
      <c r="T141" s="1">
        <v>1527</v>
      </c>
      <c r="U141" s="5">
        <v>56.83</v>
      </c>
    </row>
    <row r="142" spans="1:21" ht="10.5">
      <c r="A142" s="11">
        <v>38827</v>
      </c>
      <c r="B142" s="5">
        <v>930</v>
      </c>
      <c r="C142" s="14">
        <v>24.32</v>
      </c>
      <c r="D142" s="14">
        <v>12.39</v>
      </c>
      <c r="E142" s="5">
        <v>17.16291666666667</v>
      </c>
      <c r="F142" s="5">
        <v>25.09</v>
      </c>
      <c r="G142" s="5">
        <v>12.21</v>
      </c>
      <c r="H142" s="5">
        <v>95.5</v>
      </c>
      <c r="I142" s="5">
        <v>35.36</v>
      </c>
      <c r="J142" s="5">
        <v>76.9</v>
      </c>
      <c r="K142" s="8">
        <v>198</v>
      </c>
      <c r="L142" s="8">
        <v>56.63</v>
      </c>
      <c r="M142" s="5">
        <v>0</v>
      </c>
      <c r="N142" s="5"/>
      <c r="P142" s="8">
        <v>0.23</v>
      </c>
      <c r="Q142" s="5">
        <v>43.95</v>
      </c>
      <c r="R142" s="5">
        <v>40.85</v>
      </c>
      <c r="S142" s="8">
        <v>2.575</v>
      </c>
      <c r="T142" s="1">
        <v>1127</v>
      </c>
      <c r="U142" s="5">
        <v>21.7</v>
      </c>
    </row>
    <row r="143" spans="1:21" ht="10.5">
      <c r="A143" s="11">
        <v>38828</v>
      </c>
      <c r="B143" s="5">
        <v>927</v>
      </c>
      <c r="C143" s="14">
        <v>25.88</v>
      </c>
      <c r="D143" s="14">
        <v>13.15</v>
      </c>
      <c r="E143" s="5">
        <v>19.239583333333336</v>
      </c>
      <c r="F143" s="5">
        <v>26.24</v>
      </c>
      <c r="G143" s="5">
        <v>12.74</v>
      </c>
      <c r="H143" s="5">
        <v>95.8</v>
      </c>
      <c r="I143" s="5">
        <v>33.31</v>
      </c>
      <c r="J143" s="5">
        <v>67.16</v>
      </c>
      <c r="K143" s="8">
        <v>206</v>
      </c>
      <c r="L143" s="8">
        <v>58.83</v>
      </c>
      <c r="M143" s="5">
        <v>0</v>
      </c>
      <c r="N143" s="5"/>
      <c r="P143" s="8">
        <v>0.75</v>
      </c>
      <c r="Q143" s="5">
        <v>290.5</v>
      </c>
      <c r="R143" s="5">
        <v>54.72</v>
      </c>
      <c r="S143" s="8">
        <v>4.337</v>
      </c>
      <c r="T143" s="1">
        <v>1158</v>
      </c>
      <c r="U143" s="5">
        <v>270.4</v>
      </c>
    </row>
    <row r="144" spans="1:21" ht="10.5">
      <c r="A144" s="11">
        <v>38829</v>
      </c>
      <c r="B144" s="5">
        <v>925</v>
      </c>
      <c r="C144" s="14">
        <v>26.97</v>
      </c>
      <c r="D144" s="14">
        <v>16.34</v>
      </c>
      <c r="E144" s="5">
        <v>21.02375</v>
      </c>
      <c r="F144" s="5">
        <v>27.51</v>
      </c>
      <c r="G144" s="5">
        <v>15.64</v>
      </c>
      <c r="H144" s="5">
        <v>95.2</v>
      </c>
      <c r="I144" s="5">
        <v>48.9</v>
      </c>
      <c r="J144" s="5">
        <v>72.9</v>
      </c>
      <c r="K144" s="8">
        <v>161.9</v>
      </c>
      <c r="L144" s="8">
        <v>44.96</v>
      </c>
      <c r="M144" s="5">
        <v>2.4</v>
      </c>
      <c r="N144" s="5">
        <v>1.6</v>
      </c>
      <c r="O144" s="1">
        <v>5</v>
      </c>
      <c r="P144" s="8">
        <v>0.705</v>
      </c>
      <c r="Q144" s="5">
        <v>300.7</v>
      </c>
      <c r="R144" s="5">
        <v>63.32</v>
      </c>
      <c r="S144" s="8">
        <v>3.637</v>
      </c>
      <c r="T144" s="1">
        <v>1103</v>
      </c>
      <c r="U144" s="5">
        <v>279.9</v>
      </c>
    </row>
    <row r="145" spans="1:21" ht="10.5">
      <c r="A145" s="11">
        <v>38830</v>
      </c>
      <c r="B145" s="5">
        <v>927</v>
      </c>
      <c r="C145" s="5">
        <v>27.37</v>
      </c>
      <c r="D145" s="14">
        <v>13.51</v>
      </c>
      <c r="E145" s="5">
        <v>20.448333333333334</v>
      </c>
      <c r="F145" s="5">
        <v>27.76</v>
      </c>
      <c r="G145" s="5">
        <v>13.13</v>
      </c>
      <c r="H145" s="5">
        <v>94.3</v>
      </c>
      <c r="I145" s="5">
        <v>28.59</v>
      </c>
      <c r="J145" s="5">
        <v>71.7</v>
      </c>
      <c r="K145" s="8">
        <v>207.5</v>
      </c>
      <c r="L145" s="8">
        <v>59.96</v>
      </c>
      <c r="M145" s="5">
        <v>0</v>
      </c>
      <c r="N145" s="5"/>
      <c r="P145" s="8">
        <v>0.286</v>
      </c>
      <c r="Q145" s="5">
        <v>282.4</v>
      </c>
      <c r="R145" s="5">
        <v>29.21</v>
      </c>
      <c r="S145" s="8">
        <v>2.95</v>
      </c>
      <c r="T145" s="1">
        <v>1059</v>
      </c>
      <c r="U145" s="5">
        <v>251.9</v>
      </c>
    </row>
    <row r="146" spans="1:21" ht="10.5">
      <c r="A146" s="11">
        <v>38831</v>
      </c>
      <c r="B146" s="5">
        <v>928</v>
      </c>
      <c r="C146" s="5">
        <v>27.83</v>
      </c>
      <c r="D146" s="14">
        <v>11.97</v>
      </c>
      <c r="E146" s="5">
        <v>19.11708333333333</v>
      </c>
      <c r="F146" s="5">
        <v>28.53</v>
      </c>
      <c r="G146" s="5">
        <v>11.85</v>
      </c>
      <c r="H146" s="5">
        <v>96</v>
      </c>
      <c r="I146" s="5">
        <v>28.32</v>
      </c>
      <c r="J146" s="5">
        <v>74.5</v>
      </c>
      <c r="K146" s="8">
        <v>197.6</v>
      </c>
      <c r="L146" s="8">
        <v>58.79</v>
      </c>
      <c r="M146" s="5">
        <v>0</v>
      </c>
      <c r="N146" s="5"/>
      <c r="P146" s="8">
        <v>0.112</v>
      </c>
      <c r="Q146" s="5">
        <v>44.32</v>
      </c>
      <c r="R146" s="5">
        <v>30.96</v>
      </c>
      <c r="S146" s="8">
        <v>1.962</v>
      </c>
      <c r="T146" s="1">
        <v>955</v>
      </c>
      <c r="U146" s="5">
        <v>64.51</v>
      </c>
    </row>
    <row r="147" spans="1:21" ht="10.5">
      <c r="A147" s="11">
        <v>38832</v>
      </c>
      <c r="B147" s="5">
        <v>928</v>
      </c>
      <c r="C147" s="5">
        <v>28.29</v>
      </c>
      <c r="D147" s="14">
        <v>17.19</v>
      </c>
      <c r="E147" s="5">
        <v>21.57916666666667</v>
      </c>
      <c r="F147" s="5">
        <v>28.84</v>
      </c>
      <c r="G147" s="5">
        <v>16.98</v>
      </c>
      <c r="H147" s="5">
        <v>95.4</v>
      </c>
      <c r="I147" s="5">
        <v>40.4</v>
      </c>
      <c r="J147" s="5">
        <v>76.5</v>
      </c>
      <c r="K147" s="8">
        <v>181.4</v>
      </c>
      <c r="L147" s="8">
        <v>53.63</v>
      </c>
      <c r="M147" s="5">
        <v>0</v>
      </c>
      <c r="N147" s="5"/>
      <c r="P147" s="8">
        <v>0.205</v>
      </c>
      <c r="Q147" s="5">
        <v>6.693</v>
      </c>
      <c r="R147" s="5">
        <v>38.15</v>
      </c>
      <c r="S147" s="8">
        <v>3.087</v>
      </c>
      <c r="T147" s="1">
        <v>1158</v>
      </c>
      <c r="U147" s="5">
        <v>269.4</v>
      </c>
    </row>
    <row r="148" spans="1:21" ht="10.5">
      <c r="A148" s="11">
        <v>38833</v>
      </c>
      <c r="B148" s="5">
        <v>927</v>
      </c>
      <c r="C148" s="5">
        <v>26.94</v>
      </c>
      <c r="D148" s="5">
        <v>17.38</v>
      </c>
      <c r="E148" s="5">
        <v>21.49625</v>
      </c>
      <c r="F148" s="5">
        <v>27.4</v>
      </c>
      <c r="G148" s="5">
        <v>17.09</v>
      </c>
      <c r="H148" s="5">
        <v>95.8</v>
      </c>
      <c r="I148" s="5">
        <v>40.04</v>
      </c>
      <c r="J148" s="5">
        <v>74.5</v>
      </c>
      <c r="K148" s="8">
        <v>189.8</v>
      </c>
      <c r="L148" s="8">
        <v>56.02</v>
      </c>
      <c r="M148" s="5">
        <v>4.1</v>
      </c>
      <c r="N148" s="5">
        <v>4</v>
      </c>
      <c r="O148" s="1">
        <v>19</v>
      </c>
      <c r="P148" s="8">
        <v>0.58</v>
      </c>
      <c r="Q148" s="5">
        <v>284.3</v>
      </c>
      <c r="R148" s="5">
        <v>47.16</v>
      </c>
      <c r="S148" s="8">
        <v>3.712</v>
      </c>
      <c r="T148" s="1">
        <v>957</v>
      </c>
      <c r="U148" s="5">
        <v>261.6</v>
      </c>
    </row>
    <row r="149" spans="1:21" ht="10.5">
      <c r="A149" s="11">
        <v>38834</v>
      </c>
      <c r="B149" s="5">
        <v>927</v>
      </c>
      <c r="C149" s="5">
        <v>22.81</v>
      </c>
      <c r="D149" s="5">
        <v>13.88</v>
      </c>
      <c r="E149" s="5">
        <v>17.785833333333336</v>
      </c>
      <c r="F149" s="5">
        <v>23.34</v>
      </c>
      <c r="G149" s="5">
        <v>13.7</v>
      </c>
      <c r="H149" s="5">
        <v>95.3</v>
      </c>
      <c r="I149" s="5">
        <v>51.62</v>
      </c>
      <c r="J149" s="5">
        <v>79</v>
      </c>
      <c r="K149" s="8">
        <v>120.1</v>
      </c>
      <c r="L149" s="8">
        <v>33.76</v>
      </c>
      <c r="M149" s="5">
        <v>0</v>
      </c>
      <c r="N149" s="5"/>
      <c r="P149" s="8">
        <v>0.167</v>
      </c>
      <c r="Q149" s="5">
        <v>49.77</v>
      </c>
      <c r="R149" s="5">
        <v>45.1</v>
      </c>
      <c r="S149" s="8">
        <v>2.5</v>
      </c>
      <c r="T149" s="1">
        <v>1718</v>
      </c>
      <c r="U149" s="5">
        <v>73</v>
      </c>
    </row>
    <row r="150" spans="1:21" ht="10.5">
      <c r="A150" s="11">
        <v>38835</v>
      </c>
      <c r="B150" s="5">
        <v>927</v>
      </c>
      <c r="C150" s="5">
        <v>23.71</v>
      </c>
      <c r="D150" s="5">
        <v>12.31</v>
      </c>
      <c r="E150" s="5">
        <v>17.39708333333333</v>
      </c>
      <c r="F150" s="5">
        <v>24.62</v>
      </c>
      <c r="G150" s="5">
        <v>12.13</v>
      </c>
      <c r="H150" s="5">
        <v>96</v>
      </c>
      <c r="I150" s="5">
        <v>41.12</v>
      </c>
      <c r="J150" s="5">
        <v>77.4</v>
      </c>
      <c r="K150" s="8">
        <v>182.1</v>
      </c>
      <c r="L150" s="8">
        <v>53.63</v>
      </c>
      <c r="M150" s="5">
        <v>0</v>
      </c>
      <c r="N150" s="5"/>
      <c r="P150" s="8">
        <v>0.386</v>
      </c>
      <c r="Q150" s="5">
        <v>40.99</v>
      </c>
      <c r="R150" s="5">
        <v>49.86</v>
      </c>
      <c r="S150" s="8">
        <v>3.087</v>
      </c>
      <c r="T150" s="1">
        <v>1016</v>
      </c>
      <c r="U150" s="5">
        <v>236.1</v>
      </c>
    </row>
    <row r="151" spans="1:21" ht="10.5">
      <c r="A151" s="11">
        <v>38836</v>
      </c>
      <c r="B151" s="5">
        <v>927</v>
      </c>
      <c r="C151" s="5">
        <v>25.22</v>
      </c>
      <c r="D151" s="5">
        <v>15.12</v>
      </c>
      <c r="E151" s="5">
        <v>19.252083333333335</v>
      </c>
      <c r="F151" s="5">
        <v>26.02</v>
      </c>
      <c r="G151" s="5">
        <v>14.7</v>
      </c>
      <c r="H151" s="5">
        <v>92.2</v>
      </c>
      <c r="I151" s="5">
        <v>51.13</v>
      </c>
      <c r="J151" s="5">
        <v>78.1</v>
      </c>
      <c r="K151" s="8">
        <v>138.7</v>
      </c>
      <c r="L151" s="8">
        <v>40.89</v>
      </c>
      <c r="M151" s="5">
        <v>0</v>
      </c>
      <c r="N151" s="5"/>
      <c r="P151" s="8">
        <v>0.227</v>
      </c>
      <c r="Q151" s="5">
        <v>35.72</v>
      </c>
      <c r="R151" s="5">
        <v>38.97</v>
      </c>
      <c r="S151" s="8">
        <v>3.25</v>
      </c>
      <c r="T151" s="1">
        <v>853</v>
      </c>
      <c r="U151" s="5">
        <v>13.59</v>
      </c>
    </row>
    <row r="152" spans="1:21" ht="10.5">
      <c r="A152" s="11">
        <v>38837</v>
      </c>
      <c r="B152" s="5">
        <v>926</v>
      </c>
      <c r="C152" s="5">
        <v>25.36</v>
      </c>
      <c r="D152" s="5">
        <v>14</v>
      </c>
      <c r="E152" s="5">
        <v>18.77333333333333</v>
      </c>
      <c r="F152" s="5">
        <v>25.84</v>
      </c>
      <c r="G152" s="5">
        <v>13.81</v>
      </c>
      <c r="H152" s="5">
        <v>96.2</v>
      </c>
      <c r="I152" s="5">
        <v>46.05</v>
      </c>
      <c r="J152" s="5">
        <v>78.7</v>
      </c>
      <c r="K152" s="8">
        <v>176.2</v>
      </c>
      <c r="L152" s="8">
        <v>53.19</v>
      </c>
      <c r="M152" s="5">
        <v>0</v>
      </c>
      <c r="N152" s="5"/>
      <c r="P152" s="8">
        <v>0.206</v>
      </c>
      <c r="Q152" s="5">
        <v>279.1</v>
      </c>
      <c r="R152" s="5">
        <v>26.62</v>
      </c>
      <c r="S152" s="8">
        <v>2.762</v>
      </c>
      <c r="T152" s="1">
        <v>1212</v>
      </c>
      <c r="U152" s="5">
        <v>260.2</v>
      </c>
    </row>
    <row r="153" spans="1:21" ht="10.5">
      <c r="A153" s="11"/>
      <c r="C153" s="5"/>
      <c r="D153" s="5"/>
      <c r="E153" s="5"/>
      <c r="F153" s="5"/>
      <c r="G153" s="5"/>
      <c r="H153" s="5"/>
      <c r="I153" s="5"/>
      <c r="J153" s="5"/>
      <c r="K153" s="8"/>
      <c r="L153" s="8"/>
      <c r="M153" s="5"/>
      <c r="N153" s="5"/>
      <c r="P153" s="8"/>
      <c r="Q153" s="5"/>
      <c r="R153" s="5"/>
      <c r="S153" s="8"/>
      <c r="U153" s="5"/>
    </row>
    <row r="154" spans="3:21" ht="10.5">
      <c r="C154" s="5"/>
      <c r="D154" s="5"/>
      <c r="E154" s="5"/>
      <c r="F154" s="5"/>
      <c r="G154" s="5"/>
      <c r="H154" s="5"/>
      <c r="I154" s="5"/>
      <c r="J154" s="5"/>
      <c r="K154" s="8"/>
      <c r="L154" s="8"/>
      <c r="M154" s="5"/>
      <c r="N154" s="5"/>
      <c r="P154" s="8"/>
      <c r="Q154" s="5"/>
      <c r="R154" s="5"/>
      <c r="S154" s="8"/>
      <c r="U154" s="5"/>
    </row>
    <row r="155" spans="1:21" ht="10.5">
      <c r="A155" s="9" t="s">
        <v>6</v>
      </c>
      <c r="C155" s="5"/>
      <c r="D155" s="5"/>
      <c r="E155" s="5"/>
      <c r="F155" s="5"/>
      <c r="G155" s="5"/>
      <c r="H155" s="5"/>
      <c r="I155" s="5"/>
      <c r="J155" s="5"/>
      <c r="K155" s="8">
        <f>SUM(K123:K153)</f>
        <v>4820.05</v>
      </c>
      <c r="L155" s="8">
        <f>SUM(L123:L153)</f>
        <v>1327.2500000000005</v>
      </c>
      <c r="M155" s="5">
        <f>SUM(M123:M153)</f>
        <v>54.6</v>
      </c>
      <c r="N155" s="5">
        <f>SUM(N123:N153)</f>
        <v>40</v>
      </c>
      <c r="O155" s="1" t="s">
        <v>13</v>
      </c>
      <c r="P155" s="8"/>
      <c r="Q155" s="5"/>
      <c r="R155" s="5"/>
      <c r="S155" s="8"/>
      <c r="T155" s="1" t="s">
        <v>13</v>
      </c>
      <c r="U155" s="5"/>
    </row>
    <row r="156" spans="1:21" ht="10.5">
      <c r="A156" s="9" t="s">
        <v>14</v>
      </c>
      <c r="B156" s="5">
        <f aca="true" t="shared" si="10" ref="B156:M156">AVERAGE(B123:B153)</f>
        <v>926.6333333333333</v>
      </c>
      <c r="C156" s="5">
        <f t="shared" si="10"/>
        <v>25.19466666666667</v>
      </c>
      <c r="D156" s="5">
        <f t="shared" si="10"/>
        <v>15.211666666666668</v>
      </c>
      <c r="E156" s="5">
        <f t="shared" si="10"/>
        <v>19.570861111111107</v>
      </c>
      <c r="F156" s="5">
        <f t="shared" si="10"/>
        <v>25.88</v>
      </c>
      <c r="G156" s="5">
        <f t="shared" si="10"/>
        <v>14.964666666666664</v>
      </c>
      <c r="H156" s="5">
        <f t="shared" si="10"/>
        <v>94.84</v>
      </c>
      <c r="I156" s="5">
        <f t="shared" si="10"/>
        <v>47.344</v>
      </c>
      <c r="J156" s="5">
        <f t="shared" si="10"/>
        <v>78.48866666666666</v>
      </c>
      <c r="K156" s="8">
        <f t="shared" si="10"/>
        <v>160.66833333333335</v>
      </c>
      <c r="L156" s="8">
        <f t="shared" si="10"/>
        <v>44.24166666666668</v>
      </c>
      <c r="M156" s="5">
        <f t="shared" si="10"/>
        <v>1.82</v>
      </c>
      <c r="N156" s="5"/>
      <c r="P156" s="8">
        <f>AVERAGE(P123:P153)</f>
        <v>0.31253333333333333</v>
      </c>
      <c r="Q156" s="5">
        <f>AVERAGE(Q123:Q153)</f>
        <v>140.57843333333332</v>
      </c>
      <c r="R156" s="5">
        <f>AVERAGE(R123:R153)</f>
        <v>43.940666666666665</v>
      </c>
      <c r="S156" s="8">
        <f>AVERAGE(S123:S153)</f>
        <v>2.833866666666667</v>
      </c>
      <c r="T156" s="4"/>
      <c r="U156" s="5">
        <f>AVERAGE(U123:U153)</f>
        <v>152.80700000000004</v>
      </c>
    </row>
    <row r="157" spans="1:21" ht="10.5">
      <c r="A157" s="9" t="s">
        <v>15</v>
      </c>
      <c r="B157" s="5">
        <f aca="true" t="shared" si="11" ref="B157:N157">MAX(B123:B153)</f>
        <v>931</v>
      </c>
      <c r="C157" s="5">
        <f t="shared" si="11"/>
        <v>28.91</v>
      </c>
      <c r="D157" s="5">
        <f t="shared" si="11"/>
        <v>18.16</v>
      </c>
      <c r="E157" s="5">
        <f t="shared" si="11"/>
        <v>21.65125</v>
      </c>
      <c r="F157" s="5">
        <f t="shared" si="11"/>
        <v>29.74</v>
      </c>
      <c r="G157" s="5">
        <f t="shared" si="11"/>
        <v>18.02</v>
      </c>
      <c r="H157" s="5">
        <f t="shared" si="11"/>
        <v>96.2</v>
      </c>
      <c r="I157" s="5">
        <f t="shared" si="11"/>
        <v>72.4</v>
      </c>
      <c r="J157" s="5">
        <f t="shared" si="11"/>
        <v>88.3</v>
      </c>
      <c r="K157" s="8">
        <f t="shared" si="11"/>
        <v>218.5</v>
      </c>
      <c r="L157" s="8">
        <f t="shared" si="11"/>
        <v>62.23</v>
      </c>
      <c r="M157" s="5">
        <f t="shared" si="11"/>
        <v>26.7</v>
      </c>
      <c r="N157" s="5">
        <f t="shared" si="11"/>
        <v>18</v>
      </c>
      <c r="O157" s="4">
        <v>9</v>
      </c>
      <c r="P157" s="8">
        <f>MAX(P123:P153)</f>
        <v>0.751</v>
      </c>
      <c r="Q157" s="5">
        <f>MAX(Q123:Q153)</f>
        <v>341.1</v>
      </c>
      <c r="R157" s="5">
        <f>MAX(R123:R153)</f>
        <v>73</v>
      </c>
      <c r="S157" s="8">
        <f>MAX(S123:S153)</f>
        <v>4.337</v>
      </c>
      <c r="T157" s="4">
        <v>21</v>
      </c>
      <c r="U157" s="5">
        <v>270.4</v>
      </c>
    </row>
    <row r="158" spans="1:21" ht="10.5">
      <c r="A158" s="9" t="s">
        <v>16</v>
      </c>
      <c r="B158" s="5">
        <f aca="true" t="shared" si="12" ref="B158:G158">MIN(B123:B153)</f>
        <v>920</v>
      </c>
      <c r="C158" s="5">
        <f t="shared" si="12"/>
        <v>18.44</v>
      </c>
      <c r="D158" s="5">
        <f t="shared" si="12"/>
        <v>11.97</v>
      </c>
      <c r="E158" s="5">
        <f t="shared" si="12"/>
        <v>15.582083333333332</v>
      </c>
      <c r="F158" s="5">
        <f t="shared" si="12"/>
        <v>18.97</v>
      </c>
      <c r="G158" s="5">
        <f t="shared" si="12"/>
        <v>11.85</v>
      </c>
      <c r="H158" s="5">
        <f>MIN(H123:H153)</f>
        <v>91.2</v>
      </c>
      <c r="I158" s="5">
        <f>MIN(I123:I153)</f>
        <v>28.32</v>
      </c>
      <c r="J158" s="5">
        <f>MIN(J123:J153)</f>
        <v>67.16</v>
      </c>
      <c r="K158" s="8">
        <f>MIN(K123:K153)</f>
        <v>50.04</v>
      </c>
      <c r="L158" s="8">
        <f>MIN(L123:L153)</f>
        <v>13.29</v>
      </c>
      <c r="M158" s="5"/>
      <c r="N158" s="5"/>
      <c r="O158" s="5"/>
      <c r="P158" s="8">
        <f>MIN(P123:P153)</f>
        <v>0.084</v>
      </c>
      <c r="Q158" s="5">
        <f>MIN(Q123:Q153)</f>
        <v>6.693</v>
      </c>
      <c r="R158" s="5">
        <f>MIN(R123:R153)</f>
        <v>25.28</v>
      </c>
      <c r="S158" s="8">
        <f>MIN(S123:S153)</f>
        <v>1.412</v>
      </c>
      <c r="T158" s="4"/>
      <c r="U158" s="5">
        <v>78.8</v>
      </c>
    </row>
    <row r="159" spans="3:21" ht="10.5">
      <c r="C159" s="5"/>
      <c r="D159" s="5"/>
      <c r="E159" s="5"/>
      <c r="F159" s="5"/>
      <c r="G159" s="5"/>
      <c r="H159" s="5"/>
      <c r="I159" s="5"/>
      <c r="J159" s="5"/>
      <c r="K159" s="8"/>
      <c r="L159" s="8"/>
      <c r="P159" s="8"/>
      <c r="Q159" s="5"/>
      <c r="R159" s="5"/>
      <c r="S159" s="8"/>
      <c r="U159" s="5"/>
    </row>
    <row r="160" spans="1:21" ht="10.5">
      <c r="A160" s="11">
        <v>38838</v>
      </c>
      <c r="B160" s="5">
        <v>926</v>
      </c>
      <c r="C160" s="5">
        <v>26.34</v>
      </c>
      <c r="D160" s="5">
        <v>12.23</v>
      </c>
      <c r="E160" s="5">
        <v>18.35</v>
      </c>
      <c r="F160" s="5">
        <v>26.95</v>
      </c>
      <c r="G160" s="5">
        <v>12.11</v>
      </c>
      <c r="H160" s="5">
        <v>96.4</v>
      </c>
      <c r="I160" s="5">
        <v>37.15</v>
      </c>
      <c r="J160" s="5">
        <v>76.7</v>
      </c>
      <c r="K160" s="8">
        <v>173.5</v>
      </c>
      <c r="L160" s="8">
        <v>52.3</v>
      </c>
      <c r="M160" s="1">
        <v>0</v>
      </c>
      <c r="P160" s="8">
        <v>0.122</v>
      </c>
      <c r="Q160" s="5">
        <v>287.6</v>
      </c>
      <c r="R160" s="5">
        <v>23.7</v>
      </c>
      <c r="S160" s="8">
        <v>3.012</v>
      </c>
      <c r="T160" s="1">
        <v>1239</v>
      </c>
      <c r="U160" s="5">
        <v>221.6</v>
      </c>
    </row>
    <row r="161" spans="1:21" ht="10.5">
      <c r="A161" s="11">
        <v>38839</v>
      </c>
      <c r="B161" s="5">
        <v>927</v>
      </c>
      <c r="C161" s="5">
        <v>22.42</v>
      </c>
      <c r="D161" s="5">
        <v>12.98</v>
      </c>
      <c r="E161" s="5">
        <v>17.93</v>
      </c>
      <c r="F161" s="5">
        <v>23.5</v>
      </c>
      <c r="G161" s="5">
        <v>12.11</v>
      </c>
      <c r="H161" s="5">
        <v>95.3</v>
      </c>
      <c r="I161" s="5">
        <v>62.17</v>
      </c>
      <c r="J161" s="5">
        <v>80.8</v>
      </c>
      <c r="K161" s="8">
        <v>98</v>
      </c>
      <c r="L161" s="8">
        <v>28.38</v>
      </c>
      <c r="M161" s="1">
        <v>0</v>
      </c>
      <c r="P161" s="8">
        <v>0.205</v>
      </c>
      <c r="Q161" s="5">
        <v>3.413</v>
      </c>
      <c r="R161" s="5">
        <v>45.42</v>
      </c>
      <c r="S161" s="8">
        <v>2.225</v>
      </c>
      <c r="T161" s="1">
        <v>7</v>
      </c>
      <c r="U161" s="5">
        <v>42.49</v>
      </c>
    </row>
    <row r="162" spans="1:21" ht="10.5">
      <c r="A162" s="11">
        <v>38840</v>
      </c>
      <c r="B162" s="5">
        <v>927</v>
      </c>
      <c r="C162" s="5">
        <v>21.79</v>
      </c>
      <c r="D162" s="5">
        <v>7.67</v>
      </c>
      <c r="E162" s="5">
        <v>13.33</v>
      </c>
      <c r="F162" s="5">
        <v>22.45</v>
      </c>
      <c r="G162" s="5">
        <v>7.54</v>
      </c>
      <c r="H162" s="5">
        <v>96.5</v>
      </c>
      <c r="I162" s="5">
        <v>17.87</v>
      </c>
      <c r="J162" s="5">
        <v>69.53</v>
      </c>
      <c r="K162" s="8">
        <v>198.2</v>
      </c>
      <c r="L162" s="8">
        <v>60.61</v>
      </c>
      <c r="M162" s="1">
        <v>0</v>
      </c>
      <c r="P162" s="8">
        <v>0.433</v>
      </c>
      <c r="Q162" s="5">
        <v>283.7</v>
      </c>
      <c r="R162" s="5">
        <v>30.29</v>
      </c>
      <c r="S162" s="8">
        <v>3.05</v>
      </c>
      <c r="T162" s="1">
        <v>1252</v>
      </c>
      <c r="U162" s="5">
        <v>221</v>
      </c>
    </row>
    <row r="163" spans="1:21" ht="10.5">
      <c r="A163" s="11">
        <v>38841</v>
      </c>
      <c r="B163" s="5">
        <v>926</v>
      </c>
      <c r="C163" s="5">
        <v>21.79</v>
      </c>
      <c r="D163" s="5">
        <v>6.249</v>
      </c>
      <c r="E163" s="5">
        <v>13.34</v>
      </c>
      <c r="F163" s="5">
        <v>22.37</v>
      </c>
      <c r="G163" s="5">
        <v>6.062</v>
      </c>
      <c r="H163" s="5">
        <v>96.4</v>
      </c>
      <c r="I163" s="5">
        <v>28.99</v>
      </c>
      <c r="J163" s="5">
        <v>74.4</v>
      </c>
      <c r="K163" s="8">
        <v>187.9</v>
      </c>
      <c r="L163" s="8">
        <v>57.19</v>
      </c>
      <c r="M163" s="1">
        <v>0</v>
      </c>
      <c r="P163" s="8">
        <v>0.212</v>
      </c>
      <c r="Q163" s="5">
        <v>315</v>
      </c>
      <c r="R163" s="5">
        <v>34.11</v>
      </c>
      <c r="S163" s="8">
        <v>2.687</v>
      </c>
      <c r="T163" s="1">
        <v>1134</v>
      </c>
      <c r="U163" s="5">
        <v>42.94</v>
      </c>
    </row>
    <row r="164" spans="1:21" ht="10.5">
      <c r="A164" s="11">
        <v>38842</v>
      </c>
      <c r="B164" s="5">
        <v>929</v>
      </c>
      <c r="C164" s="5">
        <v>20.17</v>
      </c>
      <c r="D164" s="5">
        <v>9.18</v>
      </c>
      <c r="E164" s="5">
        <v>14.05</v>
      </c>
      <c r="F164" s="5">
        <v>20.94</v>
      </c>
      <c r="G164" s="5">
        <v>8.73</v>
      </c>
      <c r="H164" s="5">
        <v>96.4</v>
      </c>
      <c r="I164" s="5">
        <v>45.75</v>
      </c>
      <c r="J164" s="5">
        <v>80.7</v>
      </c>
      <c r="K164" s="8">
        <v>144.9</v>
      </c>
      <c r="L164" s="8">
        <v>42.38</v>
      </c>
      <c r="M164" s="1">
        <v>0</v>
      </c>
      <c r="P164" s="8">
        <v>0.31</v>
      </c>
      <c r="Q164" s="5">
        <v>48.83</v>
      </c>
      <c r="R164" s="5">
        <v>46.09</v>
      </c>
      <c r="S164" s="8">
        <v>3.112</v>
      </c>
      <c r="T164" s="1">
        <v>1128</v>
      </c>
      <c r="U164" s="5">
        <v>353.8</v>
      </c>
    </row>
    <row r="165" spans="1:21" ht="10.5">
      <c r="A165" s="11">
        <v>38843</v>
      </c>
      <c r="B165" s="5">
        <v>929</v>
      </c>
      <c r="C165" s="5">
        <v>22.25</v>
      </c>
      <c r="D165" s="5">
        <v>12.61</v>
      </c>
      <c r="E165" s="5">
        <v>16.17</v>
      </c>
      <c r="F165" s="5">
        <v>23.25</v>
      </c>
      <c r="G165" s="5">
        <v>12.24</v>
      </c>
      <c r="H165" s="5">
        <v>93.2</v>
      </c>
      <c r="I165" s="5">
        <v>35.68</v>
      </c>
      <c r="J165" s="5">
        <v>75.9</v>
      </c>
      <c r="K165" s="8">
        <v>150.3</v>
      </c>
      <c r="L165" s="8">
        <v>44.81</v>
      </c>
      <c r="M165" s="1">
        <v>0</v>
      </c>
      <c r="P165" s="8">
        <v>0.292</v>
      </c>
      <c r="Q165" s="5">
        <v>40.14</v>
      </c>
      <c r="R165" s="5">
        <v>49.63</v>
      </c>
      <c r="S165" s="8">
        <v>3.012</v>
      </c>
      <c r="T165" s="1">
        <v>1427</v>
      </c>
      <c r="U165" s="5">
        <v>33.06</v>
      </c>
    </row>
    <row r="166" spans="1:21" ht="10.5">
      <c r="A166" s="11">
        <v>38844</v>
      </c>
      <c r="B166" s="5">
        <v>930</v>
      </c>
      <c r="C166" s="5">
        <v>19.46</v>
      </c>
      <c r="D166" s="5">
        <v>11.06</v>
      </c>
      <c r="E166" s="5">
        <v>15.48</v>
      </c>
      <c r="F166" s="5">
        <v>20.09</v>
      </c>
      <c r="G166" s="5">
        <v>10.75</v>
      </c>
      <c r="H166" s="5">
        <v>95.7</v>
      </c>
      <c r="I166" s="5">
        <v>57.48</v>
      </c>
      <c r="J166" s="5">
        <v>78.6</v>
      </c>
      <c r="K166" s="8">
        <v>97.5</v>
      </c>
      <c r="L166" s="8">
        <v>27.29</v>
      </c>
      <c r="M166" s="1">
        <v>0</v>
      </c>
      <c r="P166" s="8">
        <v>0.367</v>
      </c>
      <c r="Q166" s="5">
        <v>28.51</v>
      </c>
      <c r="R166" s="5">
        <v>57.26</v>
      </c>
      <c r="S166" s="8">
        <v>2.675</v>
      </c>
      <c r="T166" s="1">
        <v>1020</v>
      </c>
      <c r="U166" s="5">
        <v>42.81</v>
      </c>
    </row>
    <row r="167" spans="1:21" ht="10.5">
      <c r="A167" s="11">
        <v>38845</v>
      </c>
      <c r="B167" s="5">
        <v>929</v>
      </c>
      <c r="C167" s="5">
        <v>19.13</v>
      </c>
      <c r="D167" s="5">
        <v>14.39</v>
      </c>
      <c r="E167" s="5">
        <v>16.35</v>
      </c>
      <c r="F167" s="5">
        <v>19.77</v>
      </c>
      <c r="G167" s="5">
        <v>14.29</v>
      </c>
      <c r="H167" s="5">
        <v>90.2</v>
      </c>
      <c r="I167" s="5">
        <v>65.09</v>
      </c>
      <c r="J167" s="5">
        <v>81</v>
      </c>
      <c r="K167" s="8">
        <v>73.3</v>
      </c>
      <c r="L167" s="8">
        <v>20.45</v>
      </c>
      <c r="M167" s="1">
        <v>0</v>
      </c>
      <c r="P167" s="8">
        <v>0.285</v>
      </c>
      <c r="Q167" s="5">
        <v>41.92</v>
      </c>
      <c r="R167" s="5">
        <v>51.12</v>
      </c>
      <c r="S167" s="8">
        <v>2.325</v>
      </c>
      <c r="T167" s="1">
        <v>1631</v>
      </c>
      <c r="U167" s="5">
        <v>41.05</v>
      </c>
    </row>
    <row r="168" spans="1:21" ht="10.5">
      <c r="A168" s="11">
        <v>38846</v>
      </c>
      <c r="B168" s="5">
        <v>929</v>
      </c>
      <c r="C168" s="5">
        <v>21.34</v>
      </c>
      <c r="D168" s="5">
        <v>12.2</v>
      </c>
      <c r="E168" s="5">
        <v>16.26</v>
      </c>
      <c r="F168" s="5">
        <v>22.23</v>
      </c>
      <c r="G168" s="5">
        <v>11.83</v>
      </c>
      <c r="H168" s="5">
        <v>95.3</v>
      </c>
      <c r="I168" s="5">
        <v>50.49</v>
      </c>
      <c r="J168" s="5">
        <v>77.3</v>
      </c>
      <c r="K168" s="8">
        <v>118.1</v>
      </c>
      <c r="L168" s="8">
        <v>36.17</v>
      </c>
      <c r="M168" s="1">
        <v>0</v>
      </c>
      <c r="P168" s="8">
        <v>0.192</v>
      </c>
      <c r="Q168" s="5">
        <v>50.65</v>
      </c>
      <c r="R168" s="5">
        <v>43.5</v>
      </c>
      <c r="S168" s="8">
        <v>1.975</v>
      </c>
      <c r="T168" s="1">
        <v>1501</v>
      </c>
      <c r="U168" s="5">
        <v>200</v>
      </c>
    </row>
    <row r="169" spans="1:21" ht="10.5">
      <c r="A169" s="11">
        <v>38847</v>
      </c>
      <c r="B169" s="5">
        <v>927</v>
      </c>
      <c r="C169" s="5">
        <v>21.55</v>
      </c>
      <c r="D169" s="5">
        <v>11.84</v>
      </c>
      <c r="E169" s="5">
        <v>15.92</v>
      </c>
      <c r="F169" s="5">
        <v>23.04</v>
      </c>
      <c r="G169" s="5">
        <v>11.39</v>
      </c>
      <c r="H169" s="5">
        <v>95.6</v>
      </c>
      <c r="I169" s="5">
        <v>48.39</v>
      </c>
      <c r="J169" s="5">
        <v>80.3</v>
      </c>
      <c r="K169" s="8">
        <v>130.1</v>
      </c>
      <c r="L169" s="8">
        <v>37.84</v>
      </c>
      <c r="M169" s="1">
        <v>0</v>
      </c>
      <c r="P169" s="8">
        <v>0.151</v>
      </c>
      <c r="Q169" s="5">
        <v>41.96</v>
      </c>
      <c r="R169" s="5">
        <v>34.71</v>
      </c>
      <c r="S169" s="8">
        <v>2.137</v>
      </c>
      <c r="T169" s="1">
        <v>1046</v>
      </c>
      <c r="U169" s="5">
        <v>33.74</v>
      </c>
    </row>
    <row r="170" spans="1:21" ht="10.5">
      <c r="A170" s="11">
        <v>38848</v>
      </c>
      <c r="B170" s="5">
        <v>926</v>
      </c>
      <c r="C170" s="5">
        <v>20.85</v>
      </c>
      <c r="D170" s="5">
        <v>9.33</v>
      </c>
      <c r="E170" s="5">
        <v>14.84</v>
      </c>
      <c r="F170" s="5">
        <v>21.45</v>
      </c>
      <c r="G170" s="5">
        <v>9.16</v>
      </c>
      <c r="H170" s="5">
        <v>96.3</v>
      </c>
      <c r="I170" s="5">
        <v>38.57</v>
      </c>
      <c r="J170" s="5">
        <v>75.8</v>
      </c>
      <c r="K170" s="8">
        <v>140</v>
      </c>
      <c r="L170" s="8">
        <v>41.33</v>
      </c>
      <c r="M170" s="1">
        <v>0.4</v>
      </c>
      <c r="N170" s="1">
        <v>0.2</v>
      </c>
      <c r="P170" s="8">
        <v>0.515</v>
      </c>
      <c r="Q170" s="5">
        <v>306.2</v>
      </c>
      <c r="R170" s="5">
        <v>51.93</v>
      </c>
      <c r="S170" s="8">
        <v>3.1</v>
      </c>
      <c r="T170" s="1">
        <v>1421</v>
      </c>
      <c r="U170" s="5">
        <v>282.6</v>
      </c>
    </row>
    <row r="171" spans="1:21" ht="10.5">
      <c r="A171" s="11">
        <v>38849</v>
      </c>
      <c r="B171" s="5">
        <v>928</v>
      </c>
      <c r="C171" s="5">
        <v>17.22</v>
      </c>
      <c r="D171" s="5">
        <v>11.69</v>
      </c>
      <c r="E171" s="5">
        <v>14.68</v>
      </c>
      <c r="F171" s="5">
        <v>17.73</v>
      </c>
      <c r="G171" s="5">
        <v>11.37</v>
      </c>
      <c r="H171" s="5">
        <v>95.1</v>
      </c>
      <c r="I171" s="5">
        <v>66.76</v>
      </c>
      <c r="J171" s="5">
        <v>84.7</v>
      </c>
      <c r="K171" s="8">
        <v>50.46</v>
      </c>
      <c r="L171" s="8">
        <v>13.13</v>
      </c>
      <c r="M171" s="1">
        <v>0.3</v>
      </c>
      <c r="N171" s="1">
        <v>0.2</v>
      </c>
      <c r="P171" s="8">
        <v>0.313</v>
      </c>
      <c r="Q171" s="5">
        <v>317.8</v>
      </c>
      <c r="R171" s="5">
        <v>56.15</v>
      </c>
      <c r="S171" s="8">
        <v>2.725</v>
      </c>
      <c r="T171" s="1">
        <v>527</v>
      </c>
      <c r="U171" s="5">
        <v>284.7</v>
      </c>
    </row>
    <row r="172" spans="1:21" ht="10.5">
      <c r="A172" s="11">
        <v>38850</v>
      </c>
      <c r="B172" s="5">
        <v>931</v>
      </c>
      <c r="C172" s="5">
        <v>19.99</v>
      </c>
      <c r="D172" s="5">
        <v>10.74</v>
      </c>
      <c r="E172" s="5">
        <v>14.68</v>
      </c>
      <c r="F172" s="5">
        <v>20.91</v>
      </c>
      <c r="G172" s="5">
        <v>10.42</v>
      </c>
      <c r="H172" s="5">
        <v>96</v>
      </c>
      <c r="I172" s="5">
        <v>38.7</v>
      </c>
      <c r="J172" s="5">
        <v>76.7</v>
      </c>
      <c r="K172" s="8">
        <v>150.1</v>
      </c>
      <c r="L172" s="8">
        <v>44.17</v>
      </c>
      <c r="M172" s="1">
        <v>0</v>
      </c>
      <c r="P172" s="8">
        <v>0.258</v>
      </c>
      <c r="Q172" s="5">
        <v>37.72</v>
      </c>
      <c r="R172" s="5">
        <v>52.92</v>
      </c>
      <c r="S172" s="8">
        <v>2.2</v>
      </c>
      <c r="T172" s="1">
        <v>1300</v>
      </c>
      <c r="U172" s="5">
        <v>230.3</v>
      </c>
    </row>
    <row r="173" spans="1:21" ht="10.5">
      <c r="A173" s="11">
        <v>38851</v>
      </c>
      <c r="B173" s="5">
        <v>932</v>
      </c>
      <c r="C173" s="5">
        <v>19.65</v>
      </c>
      <c r="D173" s="5">
        <v>11.65</v>
      </c>
      <c r="E173" s="5">
        <v>15.06</v>
      </c>
      <c r="F173" s="5">
        <v>20.38</v>
      </c>
      <c r="G173" s="5">
        <v>10.93</v>
      </c>
      <c r="H173" s="5">
        <v>94.2</v>
      </c>
      <c r="I173" s="5">
        <v>51.03</v>
      </c>
      <c r="J173" s="5">
        <v>77.7</v>
      </c>
      <c r="K173" s="8">
        <v>123.9</v>
      </c>
      <c r="L173" s="8">
        <v>35.6</v>
      </c>
      <c r="M173" s="1">
        <v>0</v>
      </c>
      <c r="P173" s="8">
        <v>0.313</v>
      </c>
      <c r="Q173" s="5">
        <v>39.04</v>
      </c>
      <c r="R173" s="5">
        <v>52.98</v>
      </c>
      <c r="S173" s="8">
        <v>2.825</v>
      </c>
      <c r="T173" s="1">
        <v>921</v>
      </c>
      <c r="U173" s="5">
        <v>46.41</v>
      </c>
    </row>
    <row r="174" spans="1:21" ht="10.5">
      <c r="A174" s="11">
        <v>38852</v>
      </c>
      <c r="B174" s="5">
        <v>932</v>
      </c>
      <c r="C174" s="5">
        <v>20.34</v>
      </c>
      <c r="D174" s="5">
        <v>13.92</v>
      </c>
      <c r="E174" s="5">
        <v>15.88</v>
      </c>
      <c r="F174" s="5">
        <v>21.77</v>
      </c>
      <c r="G174" s="5">
        <v>13.68</v>
      </c>
      <c r="H174" s="5">
        <v>91.5</v>
      </c>
      <c r="I174" s="5">
        <v>52.16</v>
      </c>
      <c r="J174" s="5">
        <v>78.4</v>
      </c>
      <c r="K174" s="8">
        <v>116.3</v>
      </c>
      <c r="L174" s="8">
        <v>32.68</v>
      </c>
      <c r="M174" s="1">
        <v>0</v>
      </c>
      <c r="P174" s="8">
        <v>0.286</v>
      </c>
      <c r="Q174" s="5">
        <v>35.13</v>
      </c>
      <c r="R174" s="5">
        <v>56.58</v>
      </c>
      <c r="S174" s="8">
        <v>2.187</v>
      </c>
      <c r="T174" s="1">
        <v>1026</v>
      </c>
      <c r="U174" s="5">
        <v>22.71</v>
      </c>
    </row>
    <row r="175" spans="1:21" ht="10.5">
      <c r="A175" s="11">
        <v>38853</v>
      </c>
      <c r="B175" s="5">
        <v>932</v>
      </c>
      <c r="C175" s="5">
        <v>20.56</v>
      </c>
      <c r="D175" s="5">
        <v>12.09</v>
      </c>
      <c r="E175" s="5">
        <v>15.68</v>
      </c>
      <c r="F175" s="5">
        <v>22.09</v>
      </c>
      <c r="G175" s="5">
        <v>11.44</v>
      </c>
      <c r="H175" s="5">
        <v>93.1</v>
      </c>
      <c r="I175" s="5">
        <v>48.86</v>
      </c>
      <c r="J175" s="5">
        <v>76</v>
      </c>
      <c r="K175" s="8">
        <v>150.8</v>
      </c>
      <c r="L175" s="8">
        <v>43.78</v>
      </c>
      <c r="M175" s="1">
        <v>0</v>
      </c>
      <c r="P175" s="8">
        <v>0.388</v>
      </c>
      <c r="Q175" s="5">
        <v>31.86</v>
      </c>
      <c r="R175" s="5">
        <v>61.85</v>
      </c>
      <c r="S175" s="8">
        <v>2.712</v>
      </c>
      <c r="T175" s="1">
        <v>1258</v>
      </c>
      <c r="U175" s="5">
        <v>0.236</v>
      </c>
    </row>
    <row r="176" spans="1:21" ht="10.5">
      <c r="A176" s="11">
        <v>38854</v>
      </c>
      <c r="B176" s="5">
        <v>931</v>
      </c>
      <c r="C176" s="5">
        <v>23.19</v>
      </c>
      <c r="D176" s="5">
        <v>10.73</v>
      </c>
      <c r="E176" s="5">
        <v>15.68</v>
      </c>
      <c r="F176" s="5">
        <v>23.79</v>
      </c>
      <c r="G176" s="5">
        <v>10.51</v>
      </c>
      <c r="H176" s="5">
        <v>95.9</v>
      </c>
      <c r="I176" s="5">
        <v>43.34</v>
      </c>
      <c r="J176" s="5">
        <v>79.5</v>
      </c>
      <c r="K176" s="8">
        <v>168.9</v>
      </c>
      <c r="L176" s="8">
        <v>49.4</v>
      </c>
      <c r="M176" s="1">
        <v>0</v>
      </c>
      <c r="P176" s="8">
        <v>0.261</v>
      </c>
      <c r="Q176" s="5">
        <v>42.39</v>
      </c>
      <c r="R176" s="5">
        <v>33.51</v>
      </c>
      <c r="S176" s="8">
        <v>2.587</v>
      </c>
      <c r="T176" s="1">
        <v>1156</v>
      </c>
      <c r="U176" s="5">
        <v>41.28</v>
      </c>
    </row>
    <row r="177" spans="1:21" ht="10.5">
      <c r="A177" s="11">
        <v>38855</v>
      </c>
      <c r="B177" s="5">
        <v>930</v>
      </c>
      <c r="C177" s="5">
        <v>24.48</v>
      </c>
      <c r="D177" s="5">
        <v>11.08</v>
      </c>
      <c r="E177" s="5">
        <v>15.64</v>
      </c>
      <c r="F177" s="5">
        <v>25.22</v>
      </c>
      <c r="G177" s="5">
        <v>10.82</v>
      </c>
      <c r="H177" s="5">
        <v>96.2</v>
      </c>
      <c r="I177" s="5">
        <v>34.37</v>
      </c>
      <c r="J177" s="5">
        <v>78.2</v>
      </c>
      <c r="K177" s="8">
        <v>169.6</v>
      </c>
      <c r="L177" s="8">
        <v>50.16</v>
      </c>
      <c r="M177" s="1">
        <v>0</v>
      </c>
      <c r="P177" s="8">
        <v>0.216</v>
      </c>
      <c r="Q177" s="5">
        <v>40.5</v>
      </c>
      <c r="R177" s="5">
        <v>31.47</v>
      </c>
      <c r="S177" s="8">
        <v>2.3</v>
      </c>
      <c r="T177" s="1">
        <v>1330</v>
      </c>
      <c r="U177" s="5">
        <v>273.2</v>
      </c>
    </row>
    <row r="178" spans="1:21" ht="10.5">
      <c r="A178" s="11">
        <v>38856</v>
      </c>
      <c r="B178" s="5">
        <v>927</v>
      </c>
      <c r="C178" s="5">
        <v>24.24</v>
      </c>
      <c r="D178" s="5">
        <v>8.89</v>
      </c>
      <c r="E178" s="5">
        <v>15.83</v>
      </c>
      <c r="F178" s="5">
        <v>24.76</v>
      </c>
      <c r="G178" s="5">
        <v>8.79</v>
      </c>
      <c r="H178" s="5">
        <v>96.2</v>
      </c>
      <c r="I178" s="5">
        <v>34.37</v>
      </c>
      <c r="J178" s="5">
        <v>73.6</v>
      </c>
      <c r="K178" s="8">
        <v>160.8</v>
      </c>
      <c r="L178" s="8">
        <v>47.38</v>
      </c>
      <c r="M178" s="1">
        <v>0.1</v>
      </c>
      <c r="N178" s="1">
        <v>0.1</v>
      </c>
      <c r="P178" s="8">
        <v>0.287</v>
      </c>
      <c r="Q178" s="5">
        <v>303.5</v>
      </c>
      <c r="R178" s="5">
        <v>36.35</v>
      </c>
      <c r="S178" s="8">
        <v>4.362</v>
      </c>
      <c r="T178" s="1">
        <v>1214</v>
      </c>
      <c r="U178" s="5">
        <v>327.6</v>
      </c>
    </row>
    <row r="179" spans="1:21" ht="10.5">
      <c r="A179" s="11">
        <v>38857</v>
      </c>
      <c r="B179" s="5">
        <v>925</v>
      </c>
      <c r="C179" s="5">
        <v>19.77</v>
      </c>
      <c r="D179" s="5">
        <v>12.41</v>
      </c>
      <c r="E179" s="5">
        <v>17</v>
      </c>
      <c r="F179" s="5">
        <v>20.12</v>
      </c>
      <c r="G179" s="5">
        <v>12.16</v>
      </c>
      <c r="H179" s="5">
        <v>88.6</v>
      </c>
      <c r="I179" s="5">
        <v>46.98</v>
      </c>
      <c r="J179" s="5">
        <v>63.9</v>
      </c>
      <c r="K179" s="8">
        <v>68.23</v>
      </c>
      <c r="L179" s="8">
        <v>18.48</v>
      </c>
      <c r="M179" s="1">
        <v>0</v>
      </c>
      <c r="P179" s="8">
        <v>0.862</v>
      </c>
      <c r="Q179" s="5">
        <v>293</v>
      </c>
      <c r="R179" s="5">
        <v>63.44</v>
      </c>
      <c r="S179" s="8">
        <v>4.05</v>
      </c>
      <c r="T179" s="1">
        <v>1238</v>
      </c>
      <c r="U179" s="5">
        <v>267.1</v>
      </c>
    </row>
    <row r="180" spans="1:21" ht="10.5">
      <c r="A180" s="11">
        <v>38858</v>
      </c>
      <c r="B180" s="5">
        <v>926</v>
      </c>
      <c r="C180" s="5">
        <v>22.4</v>
      </c>
      <c r="D180" s="5">
        <v>14.4</v>
      </c>
      <c r="E180" s="5">
        <v>18</v>
      </c>
      <c r="F180" s="5">
        <v>22.93</v>
      </c>
      <c r="G180" s="5">
        <v>13.47</v>
      </c>
      <c r="H180" s="5">
        <v>90.2</v>
      </c>
      <c r="I180" s="5">
        <v>52.95</v>
      </c>
      <c r="J180" s="5">
        <v>73.5</v>
      </c>
      <c r="K180" s="8">
        <v>110.4</v>
      </c>
      <c r="L180" s="8">
        <v>29.38</v>
      </c>
      <c r="M180" s="1">
        <v>0</v>
      </c>
      <c r="P180" s="8">
        <v>0.395</v>
      </c>
      <c r="Q180" s="5">
        <v>288.8</v>
      </c>
      <c r="R180" s="5">
        <v>49.59</v>
      </c>
      <c r="S180" s="8">
        <v>3.737</v>
      </c>
      <c r="T180" s="1">
        <v>1208</v>
      </c>
      <c r="U180" s="5">
        <v>284</v>
      </c>
    </row>
    <row r="181" spans="1:21" ht="10.5">
      <c r="A181" s="11">
        <v>38859</v>
      </c>
      <c r="B181" s="5">
        <v>930</v>
      </c>
      <c r="C181" s="5">
        <v>18.23</v>
      </c>
      <c r="D181" s="5">
        <v>14.77</v>
      </c>
      <c r="E181" s="5">
        <v>16.4</v>
      </c>
      <c r="F181" s="5">
        <v>18.68</v>
      </c>
      <c r="G181" s="5">
        <v>14.53</v>
      </c>
      <c r="H181" s="5">
        <v>94.8</v>
      </c>
      <c r="I181" s="5">
        <v>76.1</v>
      </c>
      <c r="J181" s="5">
        <v>88.2</v>
      </c>
      <c r="K181" s="8">
        <v>21.76</v>
      </c>
      <c r="L181" s="8">
        <v>5.587</v>
      </c>
      <c r="M181" s="1">
        <v>9.9</v>
      </c>
      <c r="N181" s="1">
        <v>4.1</v>
      </c>
      <c r="O181" s="1">
        <v>18</v>
      </c>
      <c r="P181" s="8">
        <v>0.105</v>
      </c>
      <c r="Q181" s="5">
        <v>299</v>
      </c>
      <c r="R181" s="5">
        <v>40.01</v>
      </c>
      <c r="S181" s="8">
        <v>1.487</v>
      </c>
      <c r="T181" s="1">
        <v>1225</v>
      </c>
      <c r="U181" s="5">
        <v>283.7</v>
      </c>
    </row>
    <row r="182" spans="1:21" ht="10.5">
      <c r="A182" s="11">
        <v>38860</v>
      </c>
      <c r="B182" s="5">
        <v>933</v>
      </c>
      <c r="C182" s="5">
        <v>14.94</v>
      </c>
      <c r="D182" s="5">
        <v>13.73</v>
      </c>
      <c r="E182" s="5">
        <v>14.31</v>
      </c>
      <c r="F182" s="5">
        <v>15.23</v>
      </c>
      <c r="G182" s="5">
        <v>13.62</v>
      </c>
      <c r="H182" s="5">
        <v>95.7</v>
      </c>
      <c r="I182" s="5">
        <v>89</v>
      </c>
      <c r="J182" s="5">
        <v>93.7</v>
      </c>
      <c r="K182" s="8">
        <v>22.56</v>
      </c>
      <c r="L182" s="8">
        <v>5.118</v>
      </c>
      <c r="M182" s="1">
        <v>6.9</v>
      </c>
      <c r="N182" s="1">
        <v>1.2</v>
      </c>
      <c r="O182" s="1">
        <v>11</v>
      </c>
      <c r="P182" s="8">
        <v>0.155</v>
      </c>
      <c r="Q182" s="5">
        <v>34.19</v>
      </c>
      <c r="R182" s="5">
        <v>43.56</v>
      </c>
      <c r="S182" s="8">
        <v>2.125</v>
      </c>
      <c r="T182" s="1">
        <v>1903</v>
      </c>
      <c r="U182" s="5">
        <v>41.78</v>
      </c>
    </row>
    <row r="183" spans="1:21" ht="10.5">
      <c r="A183" s="11">
        <v>38861</v>
      </c>
      <c r="B183" s="5">
        <v>934</v>
      </c>
      <c r="C183" s="5">
        <v>15.64</v>
      </c>
      <c r="D183" s="5">
        <v>12.26</v>
      </c>
      <c r="E183" s="5">
        <v>13.73</v>
      </c>
      <c r="F183" s="5">
        <v>15.89</v>
      </c>
      <c r="G183" s="5">
        <v>12.14</v>
      </c>
      <c r="H183" s="5">
        <v>96</v>
      </c>
      <c r="I183" s="5">
        <v>81.4</v>
      </c>
      <c r="J183" s="5">
        <v>92.4</v>
      </c>
      <c r="K183" s="8">
        <v>28.69</v>
      </c>
      <c r="L183" s="8">
        <v>6.724</v>
      </c>
      <c r="M183" s="1">
        <v>1.3</v>
      </c>
      <c r="N183" s="1">
        <v>0.5</v>
      </c>
      <c r="P183" s="8">
        <v>0.222</v>
      </c>
      <c r="Q183" s="5">
        <v>358.3</v>
      </c>
      <c r="R183" s="5">
        <v>60.76</v>
      </c>
      <c r="S183" s="8">
        <v>1.55</v>
      </c>
      <c r="T183" s="1">
        <v>1620</v>
      </c>
      <c r="U183" s="5">
        <v>25.96</v>
      </c>
    </row>
    <row r="184" spans="1:21" ht="10.5">
      <c r="A184" s="11">
        <v>38862</v>
      </c>
      <c r="B184" s="14"/>
      <c r="C184" s="5">
        <v>18.97972533333333</v>
      </c>
      <c r="D184" s="5">
        <v>11.682848766666666</v>
      </c>
      <c r="E184" s="5">
        <v>15.904357933333332</v>
      </c>
      <c r="F184" s="14"/>
      <c r="G184" s="14"/>
      <c r="H184" s="14"/>
      <c r="I184" s="14"/>
      <c r="J184" s="5"/>
      <c r="K184" s="12"/>
      <c r="L184" s="8"/>
      <c r="M184" s="1">
        <v>0</v>
      </c>
      <c r="P184" s="8"/>
      <c r="Q184" s="5"/>
      <c r="R184" s="5"/>
      <c r="S184" s="8"/>
      <c r="U184" s="5"/>
    </row>
    <row r="185" spans="1:21" ht="10.5">
      <c r="A185" s="11">
        <v>38863</v>
      </c>
      <c r="C185" s="5">
        <v>20.02239433333333</v>
      </c>
      <c r="D185" s="5">
        <v>10.831224500000001</v>
      </c>
      <c r="E185" s="5">
        <v>14.568037575</v>
      </c>
      <c r="F185" s="5"/>
      <c r="G185" s="5"/>
      <c r="H185" s="5"/>
      <c r="I185" s="5"/>
      <c r="J185" s="5"/>
      <c r="K185" s="16"/>
      <c r="L185" s="8"/>
      <c r="M185" s="1">
        <v>0</v>
      </c>
      <c r="P185" s="8"/>
      <c r="Q185" s="5"/>
      <c r="R185" s="5"/>
      <c r="S185" s="8"/>
      <c r="U185" s="5"/>
    </row>
    <row r="186" spans="1:21" ht="10.5">
      <c r="A186" s="11">
        <v>38864</v>
      </c>
      <c r="C186" s="5">
        <v>19.40826566666666</v>
      </c>
      <c r="D186" s="5">
        <v>10.627666999999999</v>
      </c>
      <c r="E186" s="5">
        <v>13.888362483333331</v>
      </c>
      <c r="F186" s="5"/>
      <c r="G186" s="5"/>
      <c r="H186" s="5"/>
      <c r="I186" s="5"/>
      <c r="J186" s="5"/>
      <c r="K186" s="16"/>
      <c r="L186" s="8"/>
      <c r="M186" s="1">
        <v>0</v>
      </c>
      <c r="P186" s="8"/>
      <c r="Q186" s="5"/>
      <c r="R186" s="5"/>
      <c r="S186" s="8"/>
      <c r="U186" s="5"/>
    </row>
    <row r="187" spans="1:21" ht="10.5">
      <c r="A187" s="11">
        <v>38865</v>
      </c>
      <c r="C187" s="5">
        <v>20.798491</v>
      </c>
      <c r="D187" s="5">
        <v>11.393646333333335</v>
      </c>
      <c r="E187" s="5">
        <v>14.877126508333335</v>
      </c>
      <c r="F187" s="5"/>
      <c r="G187" s="5"/>
      <c r="H187" s="5"/>
      <c r="I187" s="5"/>
      <c r="J187" s="5"/>
      <c r="K187" s="16"/>
      <c r="L187" s="8"/>
      <c r="M187" s="1">
        <v>0</v>
      </c>
      <c r="P187" s="8"/>
      <c r="Q187" s="5"/>
      <c r="R187" s="5"/>
      <c r="S187" s="8"/>
      <c r="U187" s="5"/>
    </row>
    <row r="188" spans="1:21" ht="10.5">
      <c r="A188" s="11">
        <v>38866</v>
      </c>
      <c r="C188" s="5">
        <v>20.838982999999995</v>
      </c>
      <c r="D188" s="5">
        <v>11.2835745</v>
      </c>
      <c r="E188" s="5">
        <v>15.805152533333333</v>
      </c>
      <c r="F188" s="5"/>
      <c r="G188" s="5"/>
      <c r="H188" s="5"/>
      <c r="I188" s="5"/>
      <c r="J188" s="5"/>
      <c r="K188" s="16"/>
      <c r="L188" s="8"/>
      <c r="M188" s="1">
        <v>0</v>
      </c>
      <c r="P188" s="8"/>
      <c r="Q188" s="5"/>
      <c r="R188" s="5"/>
      <c r="S188" s="8"/>
      <c r="U188" s="5"/>
    </row>
    <row r="189" spans="1:21" ht="10.5">
      <c r="A189" s="11">
        <v>38867</v>
      </c>
      <c r="C189" s="5">
        <v>21.628576999999996</v>
      </c>
      <c r="D189" s="5">
        <v>12.063124333333334</v>
      </c>
      <c r="E189" s="5">
        <v>16.855076349999997</v>
      </c>
      <c r="F189" s="5"/>
      <c r="G189" s="5"/>
      <c r="H189" s="5"/>
      <c r="I189" s="5"/>
      <c r="J189" s="5"/>
      <c r="K189" s="16"/>
      <c r="L189" s="8"/>
      <c r="M189" s="1">
        <v>0</v>
      </c>
      <c r="P189" s="8"/>
      <c r="Q189" s="5"/>
      <c r="R189" s="5"/>
      <c r="S189" s="8"/>
      <c r="U189" s="5"/>
    </row>
    <row r="190" spans="1:21" ht="10.5">
      <c r="A190" s="11">
        <v>38868</v>
      </c>
      <c r="C190" s="5">
        <v>21.75680166666666</v>
      </c>
      <c r="D190" s="5">
        <v>12.616499166666665</v>
      </c>
      <c r="E190" s="5">
        <v>16.815427933333332</v>
      </c>
      <c r="F190" s="5"/>
      <c r="G190" s="5"/>
      <c r="H190" s="5"/>
      <c r="I190" s="5"/>
      <c r="J190" s="5"/>
      <c r="K190" s="8"/>
      <c r="L190" s="8"/>
      <c r="M190" s="1">
        <v>0</v>
      </c>
      <c r="P190" s="8"/>
      <c r="Q190" s="5"/>
      <c r="R190" s="5"/>
      <c r="S190" s="8"/>
      <c r="U190" s="5"/>
    </row>
    <row r="191" spans="3:21" ht="10.5">
      <c r="C191" s="5"/>
      <c r="D191" s="5"/>
      <c r="E191" s="5"/>
      <c r="F191" s="5"/>
      <c r="G191" s="5"/>
      <c r="H191" s="5"/>
      <c r="I191" s="5"/>
      <c r="J191" s="5"/>
      <c r="K191" s="8"/>
      <c r="L191" s="8"/>
      <c r="P191" s="8"/>
      <c r="Q191" s="5"/>
      <c r="R191" s="5"/>
      <c r="S191" s="8"/>
      <c r="U191" s="5"/>
    </row>
    <row r="192" spans="1:21" ht="10.5">
      <c r="A192" s="9" t="s">
        <v>6</v>
      </c>
      <c r="C192" s="5"/>
      <c r="E192" s="5"/>
      <c r="F192" s="5"/>
      <c r="G192" s="5"/>
      <c r="H192" s="5"/>
      <c r="I192" s="5"/>
      <c r="J192" s="5"/>
      <c r="K192" s="8">
        <f>SUM(K160:K190)</f>
        <v>2854.3</v>
      </c>
      <c r="L192" s="8">
        <f>SUM(L160:L190)</f>
        <v>830.3389999999999</v>
      </c>
      <c r="M192" s="5">
        <f>SUM(M160:M190)</f>
        <v>18.900000000000002</v>
      </c>
      <c r="N192" s="5">
        <f>SUM(N160:N190)</f>
        <v>6.3</v>
      </c>
      <c r="O192" s="1" t="s">
        <v>13</v>
      </c>
      <c r="P192" s="8"/>
      <c r="Q192" s="5"/>
      <c r="R192" s="5"/>
      <c r="S192" s="8"/>
      <c r="T192" s="1" t="s">
        <v>13</v>
      </c>
      <c r="U192" s="5"/>
    </row>
    <row r="193" spans="1:21" ht="10.5">
      <c r="A193" s="9" t="s">
        <v>14</v>
      </c>
      <c r="B193" s="5">
        <f aca="true" t="shared" si="13" ref="B193:M193">AVERAGE(B160:B190)</f>
        <v>929</v>
      </c>
      <c r="C193" s="5">
        <f t="shared" si="13"/>
        <v>20.68300767741935</v>
      </c>
      <c r="D193" s="5">
        <f>AVERAGE(D160:D190)</f>
        <v>11.567664019354837</v>
      </c>
      <c r="E193" s="5">
        <f>AVERAGE(E160:E190)</f>
        <v>15.590436816666667</v>
      </c>
      <c r="F193" s="5">
        <f t="shared" si="13"/>
        <v>21.480833333333333</v>
      </c>
      <c r="G193" s="5">
        <f t="shared" si="13"/>
        <v>11.253833333333331</v>
      </c>
      <c r="H193" s="5">
        <f t="shared" si="13"/>
        <v>94.61666666666667</v>
      </c>
      <c r="I193" s="5">
        <f t="shared" si="13"/>
        <v>50.152083333333344</v>
      </c>
      <c r="J193" s="5">
        <f t="shared" si="13"/>
        <v>78.64708333333334</v>
      </c>
      <c r="K193" s="8">
        <f t="shared" si="13"/>
        <v>118.92916666666667</v>
      </c>
      <c r="L193" s="8">
        <f t="shared" si="13"/>
        <v>34.59745833333333</v>
      </c>
      <c r="M193" s="5">
        <f t="shared" si="13"/>
        <v>0.6096774193548388</v>
      </c>
      <c r="N193" s="5"/>
      <c r="O193" s="5"/>
      <c r="P193" s="8">
        <f>AVERAGE(P160:P190)</f>
        <v>0.2977083333333334</v>
      </c>
      <c r="Q193" s="5">
        <f>AVERAGE(Q160:Q190)</f>
        <v>148.71470833333336</v>
      </c>
      <c r="R193" s="5">
        <f>AVERAGE(R160:R190)</f>
        <v>46.122083333333336</v>
      </c>
      <c r="S193" s="8">
        <f>AVERAGE(S160:S190)</f>
        <v>2.6732083333333336</v>
      </c>
      <c r="T193" s="4"/>
      <c r="U193" s="5">
        <f>AVERAGE(U160:U190)</f>
        <v>151.8360833333333</v>
      </c>
    </row>
    <row r="194" spans="1:21" ht="10.5">
      <c r="A194" s="9" t="s">
        <v>15</v>
      </c>
      <c r="B194" s="5">
        <f aca="true" t="shared" si="14" ref="B194:N194">MAX(B160:B190)</f>
        <v>934</v>
      </c>
      <c r="C194" s="5">
        <f t="shared" si="14"/>
        <v>26.34</v>
      </c>
      <c r="D194" s="5">
        <f>MAX(D160:D190)</f>
        <v>14.77</v>
      </c>
      <c r="E194" s="5">
        <f t="shared" si="14"/>
        <v>18.35</v>
      </c>
      <c r="F194" s="5">
        <f t="shared" si="14"/>
        <v>26.95</v>
      </c>
      <c r="G194" s="5">
        <f t="shared" si="14"/>
        <v>14.53</v>
      </c>
      <c r="H194" s="5">
        <f t="shared" si="14"/>
        <v>96.5</v>
      </c>
      <c r="I194" s="5">
        <f t="shared" si="14"/>
        <v>89</v>
      </c>
      <c r="J194" s="5">
        <f t="shared" si="14"/>
        <v>93.7</v>
      </c>
      <c r="K194" s="8">
        <f t="shared" si="14"/>
        <v>198.2</v>
      </c>
      <c r="L194" s="8">
        <f t="shared" si="14"/>
        <v>60.61</v>
      </c>
      <c r="M194" s="5">
        <f t="shared" si="14"/>
        <v>9.9</v>
      </c>
      <c r="N194" s="5">
        <f t="shared" si="14"/>
        <v>4.1</v>
      </c>
      <c r="O194" s="4">
        <v>22</v>
      </c>
      <c r="P194" s="8">
        <f>MAX(P160:P190)</f>
        <v>0.862</v>
      </c>
      <c r="Q194" s="5">
        <f>MAX(Q160:Q190)</f>
        <v>358.3</v>
      </c>
      <c r="R194" s="5">
        <f>MAX(R160:R190)</f>
        <v>63.44</v>
      </c>
      <c r="S194" s="8">
        <f>MAX(S160:S190)</f>
        <v>4.362</v>
      </c>
      <c r="T194" s="4">
        <v>19</v>
      </c>
      <c r="U194" s="5">
        <v>327.6</v>
      </c>
    </row>
    <row r="195" spans="1:21" ht="10.5">
      <c r="A195" s="9" t="s">
        <v>16</v>
      </c>
      <c r="B195" s="5">
        <f aca="true" t="shared" si="15" ref="B195:M195">MIN(B160:B190)</f>
        <v>925</v>
      </c>
      <c r="C195" s="5">
        <f t="shared" si="15"/>
        <v>14.94</v>
      </c>
      <c r="D195" s="5">
        <f>MIN(D160:D190)</f>
        <v>6.249</v>
      </c>
      <c r="E195" s="5">
        <f t="shared" si="15"/>
        <v>13.33</v>
      </c>
      <c r="F195" s="5">
        <f t="shared" si="15"/>
        <v>15.23</v>
      </c>
      <c r="G195" s="5">
        <f t="shared" si="15"/>
        <v>6.062</v>
      </c>
      <c r="H195" s="5">
        <f t="shared" si="15"/>
        <v>88.6</v>
      </c>
      <c r="I195" s="5">
        <f t="shared" si="15"/>
        <v>17.87</v>
      </c>
      <c r="J195" s="5">
        <f t="shared" si="15"/>
        <v>63.9</v>
      </c>
      <c r="K195" s="8">
        <f t="shared" si="15"/>
        <v>21.76</v>
      </c>
      <c r="L195" s="8">
        <f t="shared" si="15"/>
        <v>5.118</v>
      </c>
      <c r="M195" s="5">
        <f t="shared" si="15"/>
        <v>0</v>
      </c>
      <c r="N195" s="5"/>
      <c r="O195" s="5"/>
      <c r="P195" s="8">
        <f>MIN(P160:P190)</f>
        <v>0.105</v>
      </c>
      <c r="Q195" s="5">
        <f>MIN(Q160:Q190)</f>
        <v>3.413</v>
      </c>
      <c r="R195" s="5">
        <f>MIN(R160:R190)</f>
        <v>23.7</v>
      </c>
      <c r="S195" s="8">
        <f>MIN(S160:S190)</f>
        <v>1.487</v>
      </c>
      <c r="T195" s="4"/>
      <c r="U195" s="5">
        <v>283.7</v>
      </c>
    </row>
    <row r="196" spans="3:19" ht="10.5">
      <c r="C196" s="5"/>
      <c r="E196" s="5"/>
      <c r="F196" s="5"/>
      <c r="G196" s="5"/>
      <c r="H196" s="5"/>
      <c r="I196" s="5"/>
      <c r="J196" s="5"/>
      <c r="K196" s="8"/>
      <c r="L196" s="8"/>
      <c r="P196" s="8"/>
      <c r="Q196" s="5"/>
      <c r="R196" s="5"/>
      <c r="S196" s="8"/>
    </row>
    <row r="197" spans="1:19" ht="10.5">
      <c r="A197" s="11">
        <v>38869</v>
      </c>
      <c r="B197" s="14"/>
      <c r="C197" s="5">
        <v>22.068927499999997</v>
      </c>
      <c r="D197" s="5">
        <v>13.551355833333334</v>
      </c>
      <c r="E197" s="5">
        <v>16.6284476875</v>
      </c>
      <c r="F197" s="14"/>
      <c r="G197" s="14"/>
      <c r="H197" s="14"/>
      <c r="I197" s="14"/>
      <c r="J197" s="14"/>
      <c r="K197" s="12"/>
      <c r="L197" s="12"/>
      <c r="M197" s="12"/>
      <c r="P197" s="8"/>
      <c r="Q197" s="5"/>
      <c r="R197" s="5"/>
      <c r="S197" s="8"/>
    </row>
    <row r="198" spans="1:19" ht="10.5">
      <c r="A198" s="11">
        <v>38870</v>
      </c>
      <c r="B198" s="14"/>
      <c r="C198" s="5">
        <v>23.425409499999997</v>
      </c>
      <c r="D198" s="5">
        <v>13.041708166666668</v>
      </c>
      <c r="E198" s="5">
        <v>17.110485263888886</v>
      </c>
      <c r="F198" s="14"/>
      <c r="G198" s="14"/>
      <c r="H198" s="14"/>
      <c r="I198" s="14"/>
      <c r="J198" s="14"/>
      <c r="K198" s="12"/>
      <c r="L198" s="12"/>
      <c r="M198" s="12"/>
      <c r="P198" s="8"/>
      <c r="Q198" s="5"/>
      <c r="R198" s="5"/>
      <c r="S198" s="8"/>
    </row>
    <row r="199" spans="1:19" ht="10.5">
      <c r="A199" s="11">
        <v>38871</v>
      </c>
      <c r="B199" s="14"/>
      <c r="C199" s="5">
        <v>22.855147166666665</v>
      </c>
      <c r="D199" s="5">
        <v>13.583020333333334</v>
      </c>
      <c r="E199" s="5">
        <v>17.128411409722222</v>
      </c>
      <c r="F199" s="14"/>
      <c r="G199" s="14"/>
      <c r="H199" s="14"/>
      <c r="I199" s="14"/>
      <c r="J199" s="14"/>
      <c r="K199" s="12"/>
      <c r="L199" s="12"/>
      <c r="M199" s="12"/>
      <c r="P199" s="8"/>
      <c r="Q199" s="5"/>
      <c r="R199" s="5"/>
      <c r="S199" s="8"/>
    </row>
    <row r="200" spans="1:19" ht="10.5">
      <c r="A200" s="11">
        <v>38872</v>
      </c>
      <c r="B200" s="14"/>
      <c r="C200" s="5">
        <v>22.84164983333333</v>
      </c>
      <c r="D200" s="5">
        <v>13.190983666666666</v>
      </c>
      <c r="E200" s="5">
        <v>16.696637340277775</v>
      </c>
      <c r="F200" s="14"/>
      <c r="G200" s="14"/>
      <c r="H200" s="14"/>
      <c r="I200" s="14"/>
      <c r="J200" s="14"/>
      <c r="K200" s="12"/>
      <c r="L200" s="12"/>
      <c r="M200" s="12"/>
      <c r="P200" s="8"/>
      <c r="Q200" s="5"/>
      <c r="R200" s="5"/>
      <c r="S200" s="8"/>
    </row>
    <row r="201" spans="1:19" ht="10.5">
      <c r="A201" s="11">
        <v>38873</v>
      </c>
      <c r="B201" s="14"/>
      <c r="C201" s="5">
        <v>22.600384999999996</v>
      </c>
      <c r="D201" s="5">
        <v>12.327447516666666</v>
      </c>
      <c r="E201" s="5">
        <v>16.28075075694444</v>
      </c>
      <c r="F201" s="14"/>
      <c r="G201" s="14"/>
      <c r="H201" s="14"/>
      <c r="I201" s="14"/>
      <c r="J201" s="14"/>
      <c r="K201" s="12"/>
      <c r="L201" s="12"/>
      <c r="M201" s="12"/>
      <c r="P201" s="8"/>
      <c r="Q201" s="5"/>
      <c r="R201" s="5"/>
      <c r="S201" s="8"/>
    </row>
    <row r="202" spans="1:19" ht="10.5">
      <c r="A202" s="11">
        <v>38874</v>
      </c>
      <c r="B202" s="14"/>
      <c r="C202" s="5">
        <v>23.713915</v>
      </c>
      <c r="D202" s="5">
        <v>11.888668016666667</v>
      </c>
      <c r="E202" s="5">
        <v>16.29713033333333</v>
      </c>
      <c r="F202" s="14"/>
      <c r="G202" s="14"/>
      <c r="H202" s="14"/>
      <c r="I202" s="14"/>
      <c r="J202" s="14"/>
      <c r="K202" s="12"/>
      <c r="L202" s="12"/>
      <c r="M202" s="12"/>
      <c r="P202" s="8"/>
      <c r="Q202" s="5"/>
      <c r="R202" s="5"/>
      <c r="S202" s="8"/>
    </row>
    <row r="203" spans="1:19" ht="10.5">
      <c r="A203" s="11">
        <v>38875</v>
      </c>
      <c r="B203" s="14"/>
      <c r="C203" s="5">
        <v>23.427096666666664</v>
      </c>
      <c r="D203" s="5">
        <v>11.434960966666667</v>
      </c>
      <c r="E203" s="5">
        <v>16.230979340277774</v>
      </c>
      <c r="F203" s="14"/>
      <c r="G203" s="14"/>
      <c r="H203" s="14"/>
      <c r="I203" s="14"/>
      <c r="J203" s="14"/>
      <c r="K203" s="12"/>
      <c r="L203" s="12"/>
      <c r="M203" s="12"/>
      <c r="P203" s="8"/>
      <c r="Q203" s="5"/>
      <c r="R203" s="5"/>
      <c r="S203" s="8"/>
    </row>
    <row r="204" spans="1:19" ht="10.5">
      <c r="A204" s="11">
        <v>38876</v>
      </c>
      <c r="B204" s="14"/>
      <c r="C204" s="5">
        <v>22.816342333333335</v>
      </c>
      <c r="D204" s="5">
        <v>12.535528516666664</v>
      </c>
      <c r="E204" s="5">
        <v>16.70957228472222</v>
      </c>
      <c r="F204" s="14"/>
      <c r="G204" s="14"/>
      <c r="H204" s="14"/>
      <c r="I204" s="14"/>
      <c r="J204" s="14"/>
      <c r="K204" s="12"/>
      <c r="L204" s="12"/>
      <c r="M204" s="12"/>
      <c r="P204" s="8"/>
      <c r="Q204" s="5"/>
      <c r="R204" s="5"/>
      <c r="S204" s="8"/>
    </row>
    <row r="205" spans="1:19" ht="10.5">
      <c r="A205" s="11">
        <v>38877</v>
      </c>
      <c r="B205" s="14"/>
      <c r="C205" s="5">
        <v>23.384917499999997</v>
      </c>
      <c r="D205" s="5">
        <v>12.238033</v>
      </c>
      <c r="E205" s="5">
        <v>17.0295715625</v>
      </c>
      <c r="F205" s="14"/>
      <c r="G205" s="14"/>
      <c r="H205" s="14"/>
      <c r="I205" s="14"/>
      <c r="J205" s="14"/>
      <c r="K205" s="12"/>
      <c r="L205" s="12"/>
      <c r="M205" s="12"/>
      <c r="P205" s="8"/>
      <c r="Q205" s="5"/>
      <c r="R205" s="5"/>
      <c r="S205" s="8"/>
    </row>
    <row r="206" spans="1:19" ht="10.5">
      <c r="A206" s="11">
        <v>38878</v>
      </c>
      <c r="B206" s="14"/>
      <c r="C206" s="5">
        <v>24.463017</v>
      </c>
      <c r="D206" s="5">
        <v>14.368601499999999</v>
      </c>
      <c r="E206" s="5">
        <v>18.241379020833328</v>
      </c>
      <c r="F206" s="14"/>
      <c r="G206" s="14"/>
      <c r="H206" s="14"/>
      <c r="I206" s="14"/>
      <c r="J206" s="14"/>
      <c r="K206" s="12"/>
      <c r="L206" s="12"/>
      <c r="M206" s="12"/>
      <c r="P206" s="8"/>
      <c r="Q206" s="5"/>
      <c r="R206" s="5"/>
      <c r="S206" s="8"/>
    </row>
    <row r="207" spans="1:19" ht="10.5">
      <c r="A207" s="11">
        <v>38879</v>
      </c>
      <c r="B207" s="14"/>
      <c r="C207" s="5">
        <v>24.18632166666666</v>
      </c>
      <c r="D207" s="5">
        <v>13.846891166666664</v>
      </c>
      <c r="E207" s="5">
        <v>17.941203951388886</v>
      </c>
      <c r="F207" s="14"/>
      <c r="G207" s="14"/>
      <c r="H207" s="14"/>
      <c r="I207" s="14"/>
      <c r="J207" s="14"/>
      <c r="K207" s="12"/>
      <c r="L207" s="12"/>
      <c r="M207" s="12"/>
      <c r="P207" s="8"/>
      <c r="Q207" s="5"/>
      <c r="R207" s="5"/>
      <c r="S207" s="8"/>
    </row>
    <row r="208" spans="1:19" ht="10.5">
      <c r="A208" s="11">
        <v>38880</v>
      </c>
      <c r="B208" s="14"/>
      <c r="C208" s="5">
        <v>23.450716999999994</v>
      </c>
      <c r="D208" s="5">
        <v>12.557693666666667</v>
      </c>
      <c r="E208" s="5">
        <v>17.215441090277775</v>
      </c>
      <c r="F208" s="14"/>
      <c r="G208" s="14"/>
      <c r="H208" s="14"/>
      <c r="I208" s="14"/>
      <c r="J208" s="14"/>
      <c r="K208" s="12"/>
      <c r="L208" s="12"/>
      <c r="M208" s="12"/>
      <c r="P208" s="8"/>
      <c r="Q208" s="5"/>
      <c r="R208" s="5"/>
      <c r="S208" s="8"/>
    </row>
    <row r="209" spans="1:19" ht="10.5">
      <c r="A209" s="11">
        <v>38881</v>
      </c>
      <c r="B209" s="14"/>
      <c r="C209" s="5">
        <v>22.711737999999997</v>
      </c>
      <c r="D209" s="5">
        <v>11.240299683333333</v>
      </c>
      <c r="E209" s="5">
        <v>15.756955805555554</v>
      </c>
      <c r="F209" s="14"/>
      <c r="G209" s="14"/>
      <c r="H209" s="14"/>
      <c r="I209" s="14"/>
      <c r="J209" s="14"/>
      <c r="K209" s="12"/>
      <c r="L209" s="12"/>
      <c r="M209" s="12"/>
      <c r="P209" s="8"/>
      <c r="Q209" s="5"/>
      <c r="R209" s="5"/>
      <c r="S209" s="8"/>
    </row>
    <row r="210" spans="1:19" ht="10.5">
      <c r="A210" s="11">
        <v>38882</v>
      </c>
      <c r="B210" s="14"/>
      <c r="C210" s="5">
        <v>23.49964483333333</v>
      </c>
      <c r="D210" s="5">
        <v>10.77558545</v>
      </c>
      <c r="E210" s="5">
        <v>16.21607603472222</v>
      </c>
      <c r="F210" s="14"/>
      <c r="G210" s="14"/>
      <c r="H210" s="14"/>
      <c r="I210" s="14"/>
      <c r="J210" s="14"/>
      <c r="K210" s="12"/>
      <c r="L210" s="12"/>
      <c r="M210" s="12"/>
      <c r="P210" s="8"/>
      <c r="Q210" s="5"/>
      <c r="R210" s="5"/>
      <c r="S210" s="8"/>
    </row>
    <row r="211" spans="1:19" ht="10.5">
      <c r="A211" s="11">
        <v>38883</v>
      </c>
      <c r="B211" s="14"/>
      <c r="C211" s="5">
        <v>23.228010999999995</v>
      </c>
      <c r="D211" s="5">
        <v>12.967824333333333</v>
      </c>
      <c r="E211" s="5">
        <v>16.919905729166665</v>
      </c>
      <c r="F211" s="14"/>
      <c r="G211" s="14"/>
      <c r="H211" s="14"/>
      <c r="I211" s="14"/>
      <c r="J211" s="14"/>
      <c r="K211" s="12"/>
      <c r="L211" s="12"/>
      <c r="M211" s="12"/>
      <c r="P211" s="8"/>
      <c r="Q211" s="5"/>
      <c r="R211" s="5"/>
      <c r="S211" s="8"/>
    </row>
    <row r="212" spans="1:19" ht="10.5">
      <c r="A212" s="11">
        <v>38884</v>
      </c>
      <c r="B212" s="14"/>
      <c r="C212" s="5">
        <v>24.705969</v>
      </c>
      <c r="D212" s="5">
        <v>13.405095999999999</v>
      </c>
      <c r="E212" s="5">
        <v>17.015511840277775</v>
      </c>
      <c r="F212" s="14"/>
      <c r="G212" s="14"/>
      <c r="H212" s="14"/>
      <c r="I212" s="14"/>
      <c r="J212" s="14"/>
      <c r="K212" s="12"/>
      <c r="L212" s="12"/>
      <c r="M212" s="12"/>
      <c r="P212" s="8"/>
      <c r="Q212" s="5"/>
      <c r="R212" s="5"/>
      <c r="S212" s="8"/>
    </row>
    <row r="213" spans="1:19" ht="10.5">
      <c r="A213" s="11">
        <v>38885</v>
      </c>
      <c r="B213" s="14"/>
      <c r="C213" s="5">
        <v>23.89444183333333</v>
      </c>
      <c r="D213" s="5">
        <v>12.331518666666666</v>
      </c>
      <c r="E213" s="5">
        <v>17.021206027777776</v>
      </c>
      <c r="F213" s="14"/>
      <c r="G213" s="14"/>
      <c r="H213" s="14"/>
      <c r="I213" s="14"/>
      <c r="J213" s="14"/>
      <c r="K213" s="12"/>
      <c r="L213" s="12"/>
      <c r="M213" s="12"/>
      <c r="P213" s="8"/>
      <c r="Q213" s="5"/>
      <c r="R213" s="5"/>
      <c r="S213" s="8"/>
    </row>
    <row r="214" spans="1:19" ht="10.5">
      <c r="A214" s="11">
        <v>38886</v>
      </c>
      <c r="B214" s="14"/>
      <c r="C214" s="5">
        <v>21.790545</v>
      </c>
      <c r="D214" s="5">
        <v>11.438881333333333</v>
      </c>
      <c r="E214" s="5">
        <v>15.69579601388889</v>
      </c>
      <c r="F214" s="14"/>
      <c r="G214" s="14"/>
      <c r="H214" s="14"/>
      <c r="I214" s="14"/>
      <c r="J214" s="14"/>
      <c r="K214" s="12"/>
      <c r="L214" s="12"/>
      <c r="M214" s="12"/>
      <c r="P214" s="8"/>
      <c r="Q214" s="5"/>
      <c r="R214" s="5"/>
      <c r="S214" s="8"/>
    </row>
    <row r="215" spans="1:19" ht="10.5">
      <c r="A215" s="11">
        <v>38887</v>
      </c>
      <c r="B215" s="14"/>
      <c r="C215" s="5">
        <v>21.640387166666663</v>
      </c>
      <c r="D215" s="5">
        <v>12.4687315</v>
      </c>
      <c r="E215" s="5">
        <v>16.213756180555553</v>
      </c>
      <c r="F215" s="14"/>
      <c r="G215" s="14"/>
      <c r="H215" s="14"/>
      <c r="I215" s="14"/>
      <c r="J215" s="14"/>
      <c r="K215" s="12"/>
      <c r="L215" s="12"/>
      <c r="M215" s="12"/>
      <c r="P215" s="8"/>
      <c r="Q215" s="5"/>
      <c r="R215" s="5"/>
      <c r="S215" s="8"/>
    </row>
    <row r="216" spans="1:19" ht="10.5">
      <c r="A216" s="11">
        <v>38888</v>
      </c>
      <c r="B216" s="14"/>
      <c r="C216" s="5">
        <v>19.119760166666666</v>
      </c>
      <c r="D216" s="5">
        <v>11.246331016666666</v>
      </c>
      <c r="E216" s="5">
        <v>15.81551454861111</v>
      </c>
      <c r="F216" s="14"/>
      <c r="G216" s="14"/>
      <c r="H216" s="14"/>
      <c r="I216" s="14"/>
      <c r="J216" s="14"/>
      <c r="K216" s="12"/>
      <c r="L216" s="12"/>
      <c r="M216" s="12"/>
      <c r="P216" s="8"/>
      <c r="Q216" s="5"/>
      <c r="R216" s="5"/>
      <c r="S216" s="8"/>
    </row>
    <row r="217" spans="1:19" ht="10.5">
      <c r="A217" s="11">
        <v>38889</v>
      </c>
      <c r="B217" s="14"/>
      <c r="C217" s="5">
        <v>18.16482383333333</v>
      </c>
      <c r="D217" s="5">
        <v>9.197487083333334</v>
      </c>
      <c r="E217" s="5">
        <v>14.060861215277777</v>
      </c>
      <c r="F217" s="14"/>
      <c r="G217" s="14"/>
      <c r="H217" s="14"/>
      <c r="I217" s="14"/>
      <c r="J217" s="14"/>
      <c r="K217" s="12"/>
      <c r="L217" s="12"/>
      <c r="M217" s="12"/>
      <c r="P217" s="8"/>
      <c r="Q217" s="5"/>
      <c r="R217" s="5"/>
      <c r="S217" s="8"/>
    </row>
    <row r="218" spans="1:19" ht="10.5">
      <c r="A218" s="11">
        <v>38890</v>
      </c>
      <c r="B218" s="14"/>
      <c r="C218" s="5">
        <v>18.19519283333333</v>
      </c>
      <c r="D218" s="5">
        <v>10.310569650000001</v>
      </c>
      <c r="E218" s="5">
        <v>13.55682017361111</v>
      </c>
      <c r="F218" s="14"/>
      <c r="G218" s="14"/>
      <c r="H218" s="14"/>
      <c r="I218" s="14"/>
      <c r="J218" s="14"/>
      <c r="K218" s="12"/>
      <c r="L218" s="12"/>
      <c r="M218" s="12"/>
      <c r="P218" s="8"/>
      <c r="Q218" s="5"/>
      <c r="R218" s="5"/>
      <c r="S218" s="8"/>
    </row>
    <row r="219" spans="1:19" ht="10.5">
      <c r="A219" s="11">
        <v>38891</v>
      </c>
      <c r="B219" s="14"/>
      <c r="C219" s="5">
        <v>19.38970683333333</v>
      </c>
      <c r="D219" s="5">
        <v>9.488046566666666</v>
      </c>
      <c r="E219" s="5">
        <v>14.448417458333337</v>
      </c>
      <c r="F219" s="14"/>
      <c r="G219" s="14"/>
      <c r="H219" s="14"/>
      <c r="I219" s="14"/>
      <c r="J219" s="14"/>
      <c r="K219" s="12"/>
      <c r="L219" s="12"/>
      <c r="M219" s="12"/>
      <c r="P219" s="8"/>
      <c r="Q219" s="5"/>
      <c r="R219" s="5"/>
      <c r="S219" s="8"/>
    </row>
    <row r="220" spans="1:19" ht="10.5">
      <c r="A220" s="11">
        <v>38892</v>
      </c>
      <c r="B220" s="14"/>
      <c r="C220" s="5">
        <v>21.970734399999998</v>
      </c>
      <c r="D220" s="5">
        <v>11.539604599999999</v>
      </c>
      <c r="E220" s="5">
        <v>15.359487458333337</v>
      </c>
      <c r="F220" s="14"/>
      <c r="G220" s="14"/>
      <c r="H220" s="14"/>
      <c r="I220" s="14"/>
      <c r="J220" s="14"/>
      <c r="K220" s="12"/>
      <c r="L220" s="12"/>
      <c r="M220" s="12"/>
      <c r="P220" s="8"/>
      <c r="Q220" s="5"/>
      <c r="R220" s="5"/>
      <c r="S220" s="8"/>
    </row>
    <row r="221" spans="1:19" ht="10.5">
      <c r="A221" s="11">
        <v>38893</v>
      </c>
      <c r="B221" s="14"/>
      <c r="C221" s="5">
        <v>21.912021</v>
      </c>
      <c r="D221" s="5">
        <v>11.0727794</v>
      </c>
      <c r="E221" s="5">
        <v>15.401455729166665</v>
      </c>
      <c r="F221" s="14"/>
      <c r="G221" s="14"/>
      <c r="H221" s="14"/>
      <c r="I221" s="14"/>
      <c r="J221" s="5"/>
      <c r="K221" s="12"/>
      <c r="L221" s="8"/>
      <c r="M221" s="12"/>
      <c r="P221" s="8"/>
      <c r="Q221" s="5"/>
      <c r="R221" s="5"/>
      <c r="S221" s="8"/>
    </row>
    <row r="222" spans="1:19" ht="10.5">
      <c r="A222" s="11">
        <v>38894</v>
      </c>
      <c r="C222" s="5">
        <v>22.941192666666662</v>
      </c>
      <c r="D222" s="5">
        <v>11.993763999999999</v>
      </c>
      <c r="E222" s="5">
        <v>15.963001034722224</v>
      </c>
      <c r="F222" s="5"/>
      <c r="G222" s="5"/>
      <c r="H222" s="5"/>
      <c r="I222" s="5"/>
      <c r="J222" s="5"/>
      <c r="K222" s="16"/>
      <c r="L222" s="8"/>
      <c r="M222" s="17"/>
      <c r="P222" s="8"/>
      <c r="Q222" s="5"/>
      <c r="R222" s="5"/>
      <c r="S222" s="8"/>
    </row>
    <row r="223" spans="1:19" ht="10.5">
      <c r="A223" s="11">
        <v>38895</v>
      </c>
      <c r="C223" s="5">
        <v>21.14942166666667</v>
      </c>
      <c r="D223" s="5">
        <v>11.072930183333334</v>
      </c>
      <c r="E223" s="5">
        <v>14.964057770833334</v>
      </c>
      <c r="F223" s="5"/>
      <c r="G223" s="5"/>
      <c r="H223" s="5"/>
      <c r="I223" s="5"/>
      <c r="J223" s="5"/>
      <c r="K223" s="16"/>
      <c r="L223" s="8"/>
      <c r="P223" s="8"/>
      <c r="Q223" s="5"/>
      <c r="R223" s="5"/>
      <c r="S223" s="8"/>
    </row>
    <row r="224" spans="1:19" ht="10.5">
      <c r="A224" s="11">
        <v>38896</v>
      </c>
      <c r="C224" s="5">
        <v>21.802355166666665</v>
      </c>
      <c r="D224" s="5">
        <v>11.705767833333335</v>
      </c>
      <c r="E224" s="5">
        <v>15.65931103472222</v>
      </c>
      <c r="F224" s="5"/>
      <c r="G224" s="5"/>
      <c r="H224" s="5"/>
      <c r="I224" s="5"/>
      <c r="J224" s="5"/>
      <c r="K224" s="16"/>
      <c r="L224" s="8"/>
      <c r="P224" s="8"/>
      <c r="Q224" s="5"/>
      <c r="R224" s="5"/>
      <c r="S224" s="8"/>
    </row>
    <row r="225" spans="1:19" ht="10.5">
      <c r="A225" s="11">
        <v>38897</v>
      </c>
      <c r="C225" s="5">
        <v>23.07447883333333</v>
      </c>
      <c r="D225" s="5">
        <v>12.061616500000001</v>
      </c>
      <c r="E225" s="5">
        <v>16.5170946875</v>
      </c>
      <c r="F225" s="5"/>
      <c r="G225" s="5"/>
      <c r="H225" s="5"/>
      <c r="I225" s="5"/>
      <c r="J225" s="5"/>
      <c r="K225" s="16"/>
      <c r="L225" s="8"/>
      <c r="P225" s="8"/>
      <c r="Q225" s="5"/>
      <c r="R225" s="5"/>
      <c r="S225" s="8"/>
    </row>
    <row r="226" spans="1:19" ht="10.5">
      <c r="A226" s="11">
        <v>38898</v>
      </c>
      <c r="C226" s="5">
        <v>22.919259499999995</v>
      </c>
      <c r="D226" s="5">
        <v>11.402693333333334</v>
      </c>
      <c r="E226" s="5">
        <v>16.27435358333333</v>
      </c>
      <c r="F226" s="5"/>
      <c r="G226" s="5"/>
      <c r="H226" s="5"/>
      <c r="I226" s="5"/>
      <c r="J226" s="5"/>
      <c r="K226" s="16"/>
      <c r="L226" s="8"/>
      <c r="P226" s="8"/>
      <c r="Q226" s="5"/>
      <c r="R226" s="5"/>
      <c r="S226" s="8"/>
    </row>
    <row r="227" spans="1:19" ht="10.5">
      <c r="A227" s="11"/>
      <c r="C227" s="5"/>
      <c r="E227" s="5"/>
      <c r="F227" s="5"/>
      <c r="G227" s="5"/>
      <c r="H227" s="5"/>
      <c r="I227" s="5"/>
      <c r="J227" s="5"/>
      <c r="K227" s="8"/>
      <c r="L227" s="8"/>
      <c r="P227" s="8"/>
      <c r="Q227" s="5"/>
      <c r="R227" s="5"/>
      <c r="S227" s="8"/>
    </row>
    <row r="228" spans="3:19" ht="10.5">
      <c r="C228" s="5"/>
      <c r="E228" s="5"/>
      <c r="F228" s="5"/>
      <c r="G228" s="5"/>
      <c r="H228" s="5"/>
      <c r="I228" s="5"/>
      <c r="J228" s="5"/>
      <c r="K228" s="8"/>
      <c r="L228" s="8"/>
      <c r="P228" s="8"/>
      <c r="Q228" s="5"/>
      <c r="R228" s="5"/>
      <c r="S228" s="8"/>
    </row>
    <row r="229" spans="1:19" ht="10.5">
      <c r="A229" s="9" t="s">
        <v>6</v>
      </c>
      <c r="C229" s="5"/>
      <c r="E229" s="5"/>
      <c r="F229" s="5"/>
      <c r="G229" s="5"/>
      <c r="H229" s="5"/>
      <c r="I229" s="5"/>
      <c r="J229" s="5"/>
      <c r="K229" s="8">
        <f>SUM(K197:K227)</f>
        <v>0</v>
      </c>
      <c r="L229" s="8">
        <f>SUM(L197:L227)</f>
        <v>0</v>
      </c>
      <c r="M229" s="8">
        <f>SUM(M197:M227)</f>
        <v>0</v>
      </c>
      <c r="N229" s="8">
        <f>SUM(N197:N227)</f>
        <v>0</v>
      </c>
      <c r="O229" s="1" t="s">
        <v>13</v>
      </c>
      <c r="P229" s="8"/>
      <c r="Q229" s="5"/>
      <c r="R229" s="5"/>
      <c r="S229" s="8"/>
    </row>
    <row r="230" spans="1:19" ht="10.5">
      <c r="A230" s="9" t="s">
        <v>14</v>
      </c>
      <c r="B230" s="5" t="e">
        <f aca="true" t="shared" si="16" ref="B230:M230">AVERAGE(B197:B227)</f>
        <v>#DIV/0!</v>
      </c>
      <c r="C230" s="5">
        <f t="shared" si="16"/>
        <v>22.378117663333327</v>
      </c>
      <c r="D230" s="5">
        <f>AVERAGE(D197:D227)</f>
        <v>12.009480649444443</v>
      </c>
      <c r="E230" s="5">
        <f t="shared" si="16"/>
        <v>16.21231974560185</v>
      </c>
      <c r="F230" s="5" t="e">
        <f t="shared" si="16"/>
        <v>#DIV/0!</v>
      </c>
      <c r="G230" s="5" t="e">
        <f t="shared" si="16"/>
        <v>#DIV/0!</v>
      </c>
      <c r="H230" s="5" t="e">
        <f t="shared" si="16"/>
        <v>#DIV/0!</v>
      </c>
      <c r="I230" s="5" t="e">
        <f t="shared" si="16"/>
        <v>#DIV/0!</v>
      </c>
      <c r="J230" s="5" t="e">
        <f t="shared" si="16"/>
        <v>#DIV/0!</v>
      </c>
      <c r="K230" s="8" t="e">
        <f t="shared" si="16"/>
        <v>#DIV/0!</v>
      </c>
      <c r="L230" s="8" t="e">
        <f t="shared" si="16"/>
        <v>#DIV/0!</v>
      </c>
      <c r="M230" s="5" t="e">
        <f t="shared" si="16"/>
        <v>#DIV/0!</v>
      </c>
      <c r="N230" s="5"/>
      <c r="O230" s="5"/>
      <c r="P230" s="8"/>
      <c r="Q230" s="5"/>
      <c r="R230" s="5"/>
      <c r="S230" s="8"/>
    </row>
    <row r="231" spans="1:19" ht="10.5">
      <c r="A231" s="9" t="s">
        <v>15</v>
      </c>
      <c r="B231" s="5">
        <f aca="true" t="shared" si="17" ref="B231:N231">MAX(B197:B227)</f>
        <v>0</v>
      </c>
      <c r="C231" s="5">
        <f t="shared" si="17"/>
        <v>24.705969</v>
      </c>
      <c r="D231" s="5">
        <f>MAX(D197:D227)</f>
        <v>14.368601499999999</v>
      </c>
      <c r="E231" s="5">
        <f t="shared" si="17"/>
        <v>18.241379020833328</v>
      </c>
      <c r="F231" s="5">
        <f t="shared" si="17"/>
        <v>0</v>
      </c>
      <c r="G231" s="5">
        <f t="shared" si="17"/>
        <v>0</v>
      </c>
      <c r="H231" s="5">
        <f t="shared" si="17"/>
        <v>0</v>
      </c>
      <c r="I231" s="5">
        <f t="shared" si="17"/>
        <v>0</v>
      </c>
      <c r="J231" s="5">
        <f t="shared" si="17"/>
        <v>0</v>
      </c>
      <c r="K231" s="8">
        <f t="shared" si="17"/>
        <v>0</v>
      </c>
      <c r="L231" s="8">
        <f t="shared" si="17"/>
        <v>0</v>
      </c>
      <c r="M231" s="5">
        <f t="shared" si="17"/>
        <v>0</v>
      </c>
      <c r="N231" s="5">
        <f t="shared" si="17"/>
        <v>0</v>
      </c>
      <c r="O231" s="5"/>
      <c r="P231" s="8"/>
      <c r="Q231" s="5"/>
      <c r="R231" s="5"/>
      <c r="S231" s="8"/>
    </row>
    <row r="232" spans="1:19" ht="10.5">
      <c r="A232" s="9" t="s">
        <v>16</v>
      </c>
      <c r="B232" s="5">
        <f aca="true" t="shared" si="18" ref="B232:M232">MIN(B197:B227)</f>
        <v>0</v>
      </c>
      <c r="C232" s="5">
        <f t="shared" si="18"/>
        <v>18.16482383333333</v>
      </c>
      <c r="D232" s="5">
        <f>MIN(D197:D227)</f>
        <v>9.197487083333334</v>
      </c>
      <c r="E232" s="5">
        <f t="shared" si="18"/>
        <v>13.55682017361111</v>
      </c>
      <c r="F232" s="5">
        <f t="shared" si="18"/>
        <v>0</v>
      </c>
      <c r="G232" s="5">
        <f t="shared" si="18"/>
        <v>0</v>
      </c>
      <c r="H232" s="5">
        <f t="shared" si="18"/>
        <v>0</v>
      </c>
      <c r="I232" s="5">
        <f t="shared" si="18"/>
        <v>0</v>
      </c>
      <c r="J232" s="5">
        <f t="shared" si="18"/>
        <v>0</v>
      </c>
      <c r="K232" s="8">
        <f t="shared" si="18"/>
        <v>0</v>
      </c>
      <c r="L232" s="8">
        <f t="shared" si="18"/>
        <v>0</v>
      </c>
      <c r="M232" s="5">
        <f t="shared" si="18"/>
        <v>0</v>
      </c>
      <c r="N232" s="5"/>
      <c r="O232" s="5"/>
      <c r="P232" s="8"/>
      <c r="Q232" s="5"/>
      <c r="R232" s="5"/>
      <c r="S232" s="8"/>
    </row>
    <row r="233" spans="3:19" ht="10.5">
      <c r="C233" s="5"/>
      <c r="E233" s="5"/>
      <c r="F233" s="5"/>
      <c r="G233" s="5"/>
      <c r="H233" s="5"/>
      <c r="I233" s="5"/>
      <c r="J233" s="5"/>
      <c r="K233" s="8"/>
      <c r="L233" s="8"/>
      <c r="P233" s="8"/>
      <c r="Q233" s="5"/>
      <c r="R233" s="5"/>
      <c r="S233" s="8"/>
    </row>
    <row r="234" spans="1:19" ht="10.5">
      <c r="A234" s="11">
        <v>38899</v>
      </c>
      <c r="B234" s="14"/>
      <c r="C234" s="5">
        <v>23.2016912</v>
      </c>
      <c r="D234" s="5">
        <v>11.0040222</v>
      </c>
      <c r="E234" s="5">
        <v>15.151333270833334</v>
      </c>
      <c r="F234" s="14"/>
      <c r="G234" s="14"/>
      <c r="H234" s="14"/>
      <c r="I234" s="14"/>
      <c r="J234" s="14"/>
      <c r="K234" s="12"/>
      <c r="L234" s="12"/>
      <c r="M234" s="12"/>
      <c r="P234" s="8"/>
      <c r="Q234" s="5"/>
      <c r="R234" s="5"/>
      <c r="S234" s="8"/>
    </row>
    <row r="235" spans="1:19" ht="10.5">
      <c r="A235" s="11">
        <v>38900</v>
      </c>
      <c r="B235" s="14"/>
      <c r="C235" s="5">
        <v>23.6997428</v>
      </c>
      <c r="D235" s="5">
        <v>11.043829</v>
      </c>
      <c r="E235" s="5">
        <v>15.9375529375</v>
      </c>
      <c r="F235" s="14"/>
      <c r="G235" s="14"/>
      <c r="H235" s="14"/>
      <c r="I235" s="14"/>
      <c r="J235" s="14"/>
      <c r="K235" s="12"/>
      <c r="L235" s="12"/>
      <c r="M235" s="12"/>
      <c r="P235" s="8"/>
      <c r="Q235" s="5"/>
      <c r="R235" s="5"/>
      <c r="S235" s="8"/>
    </row>
    <row r="236" spans="1:19" ht="10.5">
      <c r="A236" s="11">
        <v>38901</v>
      </c>
      <c r="B236" s="14"/>
      <c r="C236" s="5">
        <v>19.520968399999997</v>
      </c>
      <c r="D236" s="5">
        <v>11.4020902</v>
      </c>
      <c r="E236" s="5">
        <v>15.635550104166667</v>
      </c>
      <c r="F236" s="14"/>
      <c r="G236" s="14"/>
      <c r="H236" s="14"/>
      <c r="I236" s="14"/>
      <c r="J236" s="14"/>
      <c r="K236" s="12"/>
      <c r="L236" s="12"/>
      <c r="M236" s="12"/>
      <c r="P236" s="8"/>
      <c r="Q236" s="5"/>
      <c r="R236" s="5"/>
      <c r="S236" s="8"/>
    </row>
    <row r="237" spans="1:19" ht="10.5">
      <c r="A237" s="11">
        <v>38902</v>
      </c>
      <c r="B237" s="14"/>
      <c r="C237" s="5">
        <v>23.081227499999997</v>
      </c>
      <c r="D237" s="5">
        <v>11.696720833333332</v>
      </c>
      <c r="E237" s="5">
        <v>15.991331374999996</v>
      </c>
      <c r="F237" s="14"/>
      <c r="G237" s="14"/>
      <c r="H237" s="14"/>
      <c r="I237" s="14"/>
      <c r="J237" s="14"/>
      <c r="K237" s="12"/>
      <c r="L237" s="12"/>
      <c r="M237" s="12"/>
      <c r="P237" s="8"/>
      <c r="Q237" s="5"/>
      <c r="R237" s="5"/>
      <c r="S237" s="8"/>
    </row>
    <row r="238" spans="1:19" ht="10.5">
      <c r="A238" s="11">
        <v>38903</v>
      </c>
      <c r="B238" s="14"/>
      <c r="C238" s="5">
        <v>22.961438666666666</v>
      </c>
      <c r="D238" s="5">
        <v>12.393339833333334</v>
      </c>
      <c r="E238" s="5">
        <v>16.456005194444447</v>
      </c>
      <c r="F238" s="14"/>
      <c r="G238" s="14"/>
      <c r="H238" s="14"/>
      <c r="I238" s="14"/>
      <c r="J238" s="14"/>
      <c r="K238" s="12"/>
      <c r="L238" s="12"/>
      <c r="M238" s="12"/>
      <c r="P238" s="8"/>
      <c r="Q238" s="5"/>
      <c r="R238" s="5"/>
      <c r="S238" s="8"/>
    </row>
    <row r="239" spans="1:19" ht="10.5">
      <c r="A239" s="11">
        <v>38904</v>
      </c>
      <c r="B239" s="14"/>
      <c r="C239" s="5">
        <v>21.674130499999997</v>
      </c>
      <c r="D239" s="5">
        <v>12.853229</v>
      </c>
      <c r="E239" s="5">
        <v>16.501769590277778</v>
      </c>
      <c r="F239" s="14"/>
      <c r="G239" s="14"/>
      <c r="H239" s="14"/>
      <c r="I239" s="14"/>
      <c r="J239" s="14"/>
      <c r="K239" s="12"/>
      <c r="L239" s="12"/>
      <c r="M239" s="12"/>
      <c r="P239" s="8"/>
      <c r="Q239" s="5"/>
      <c r="R239" s="5"/>
      <c r="S239" s="8"/>
    </row>
    <row r="240" spans="1:19" ht="10.5">
      <c r="A240" s="11">
        <v>38905</v>
      </c>
      <c r="B240" s="14"/>
      <c r="C240" s="5">
        <v>21.505413833333332</v>
      </c>
      <c r="D240" s="5">
        <v>11.612282166666665</v>
      </c>
      <c r="E240" s="5">
        <v>15.684407638888887</v>
      </c>
      <c r="F240" s="14"/>
      <c r="G240" s="14"/>
      <c r="H240" s="14"/>
      <c r="I240" s="14"/>
      <c r="J240" s="14"/>
      <c r="K240" s="12"/>
      <c r="L240" s="12"/>
      <c r="M240" s="12"/>
      <c r="P240" s="8"/>
      <c r="Q240" s="5"/>
      <c r="R240" s="5"/>
      <c r="S240" s="8"/>
    </row>
    <row r="241" spans="1:19" ht="10.5">
      <c r="A241" s="11">
        <v>38906</v>
      </c>
      <c r="B241" s="14"/>
      <c r="C241" s="5">
        <v>22.214023833333336</v>
      </c>
      <c r="D241" s="5">
        <v>10.920186666666664</v>
      </c>
      <c r="E241" s="5">
        <v>15.543107430555557</v>
      </c>
      <c r="F241" s="14"/>
      <c r="G241" s="14"/>
      <c r="H241" s="14"/>
      <c r="I241" s="14"/>
      <c r="J241" s="14"/>
      <c r="K241" s="12"/>
      <c r="L241" s="12"/>
      <c r="M241" s="12"/>
      <c r="P241" s="8"/>
      <c r="Q241" s="5"/>
      <c r="R241" s="5"/>
      <c r="S241" s="8"/>
    </row>
    <row r="242" spans="1:19" ht="10.5">
      <c r="A242" s="11">
        <v>38907</v>
      </c>
      <c r="B242" s="14"/>
      <c r="C242" s="5">
        <v>21.815852499999995</v>
      </c>
      <c r="D242" s="5">
        <v>11.046844666666665</v>
      </c>
      <c r="E242" s="5">
        <v>15.713651861111108</v>
      </c>
      <c r="F242" s="14"/>
      <c r="G242" s="14"/>
      <c r="H242" s="14"/>
      <c r="I242" s="14"/>
      <c r="J242" s="14"/>
      <c r="K242" s="12"/>
      <c r="L242" s="12"/>
      <c r="M242" s="12"/>
      <c r="P242" s="8"/>
      <c r="Q242" s="5"/>
      <c r="R242" s="5"/>
      <c r="S242" s="8"/>
    </row>
    <row r="243" spans="1:19" ht="10.5">
      <c r="A243" s="11">
        <v>38908</v>
      </c>
      <c r="B243" s="14"/>
      <c r="C243" s="5">
        <v>20.56903633333333</v>
      </c>
      <c r="D243" s="5">
        <v>11.70109355</v>
      </c>
      <c r="E243" s="5">
        <v>15.474559254861111</v>
      </c>
      <c r="F243" s="14"/>
      <c r="G243" s="14"/>
      <c r="H243" s="14"/>
      <c r="I243" s="14"/>
      <c r="J243" s="14"/>
      <c r="K243" s="12"/>
      <c r="L243" s="12"/>
      <c r="M243" s="12"/>
      <c r="P243" s="8"/>
      <c r="Q243" s="5"/>
      <c r="R243" s="5"/>
      <c r="S243" s="8"/>
    </row>
    <row r="244" spans="1:19" ht="10.5">
      <c r="A244" s="11">
        <v>38909</v>
      </c>
      <c r="B244" s="14"/>
      <c r="C244" s="5">
        <v>19.475752333333332</v>
      </c>
      <c r="D244" s="5">
        <v>12.043522499999998</v>
      </c>
      <c r="E244" s="5">
        <v>14.991614826388888</v>
      </c>
      <c r="F244" s="14"/>
      <c r="G244" s="14"/>
      <c r="H244" s="14"/>
      <c r="I244" s="14"/>
      <c r="J244" s="14"/>
      <c r="K244" s="12"/>
      <c r="L244" s="12"/>
      <c r="M244" s="12"/>
      <c r="P244" s="8"/>
      <c r="Q244" s="5"/>
      <c r="R244" s="5"/>
      <c r="S244" s="8"/>
    </row>
    <row r="245" spans="1:19" ht="10.5">
      <c r="A245" s="11">
        <v>38910</v>
      </c>
      <c r="B245" s="14"/>
      <c r="C245" s="5">
        <v>16.59913316666666</v>
      </c>
      <c r="D245" s="5">
        <v>10.917171</v>
      </c>
      <c r="E245" s="5">
        <v>13.174255131944443</v>
      </c>
      <c r="F245" s="14"/>
      <c r="G245" s="14"/>
      <c r="H245" s="14"/>
      <c r="I245" s="14"/>
      <c r="J245" s="14"/>
      <c r="K245" s="12"/>
      <c r="L245" s="12"/>
      <c r="M245" s="12"/>
      <c r="P245" s="8"/>
      <c r="Q245" s="5"/>
      <c r="R245" s="5"/>
      <c r="S245" s="8"/>
    </row>
    <row r="246" spans="1:19" ht="10.5">
      <c r="A246" s="11">
        <v>38911</v>
      </c>
      <c r="B246" s="14"/>
      <c r="C246" s="5">
        <v>17.731222</v>
      </c>
      <c r="D246" s="5">
        <v>10.359272666666667</v>
      </c>
      <c r="E246" s="5">
        <v>12.94297270138889</v>
      </c>
      <c r="F246" s="14"/>
      <c r="G246" s="14"/>
      <c r="H246" s="14"/>
      <c r="I246" s="14"/>
      <c r="J246" s="14"/>
      <c r="K246" s="12"/>
      <c r="L246" s="12"/>
      <c r="M246" s="12"/>
      <c r="P246" s="8"/>
      <c r="Q246" s="5"/>
      <c r="R246" s="5"/>
      <c r="S246" s="8"/>
    </row>
    <row r="247" spans="1:19" ht="10.5">
      <c r="A247" s="11">
        <v>38912</v>
      </c>
      <c r="B247" s="14"/>
      <c r="C247" s="5">
        <v>19.524680166666663</v>
      </c>
      <c r="D247" s="5">
        <v>9.903756216666665</v>
      </c>
      <c r="E247" s="5">
        <v>13.516468770833333</v>
      </c>
      <c r="F247" s="14"/>
      <c r="G247" s="14"/>
      <c r="H247" s="14"/>
      <c r="I247" s="14"/>
      <c r="J247" s="14"/>
      <c r="K247" s="12"/>
      <c r="L247" s="12"/>
      <c r="M247" s="12"/>
      <c r="P247" s="8"/>
      <c r="Q247" s="5"/>
      <c r="R247" s="5"/>
      <c r="S247" s="8"/>
    </row>
    <row r="248" spans="1:19" ht="10.5">
      <c r="A248" s="11">
        <v>38913</v>
      </c>
      <c r="B248" s="14"/>
      <c r="C248" s="5">
        <v>22.48734483333333</v>
      </c>
      <c r="D248" s="5">
        <v>9.838165466666666</v>
      </c>
      <c r="E248" s="5">
        <v>14.657977618055556</v>
      </c>
      <c r="F248" s="14"/>
      <c r="G248" s="14"/>
      <c r="H248" s="14"/>
      <c r="I248" s="14"/>
      <c r="J248" s="14"/>
      <c r="K248" s="12"/>
      <c r="L248" s="12"/>
      <c r="M248" s="12"/>
      <c r="P248" s="8"/>
      <c r="Q248" s="5"/>
      <c r="R248" s="5"/>
      <c r="S248" s="8"/>
    </row>
    <row r="249" spans="1:19" ht="10.5">
      <c r="A249" s="11">
        <v>38914</v>
      </c>
      <c r="B249" s="14"/>
      <c r="C249" s="5">
        <v>22.580139000000003</v>
      </c>
      <c r="D249" s="5">
        <v>10.289610766666666</v>
      </c>
      <c r="E249" s="5">
        <v>15.707746777777777</v>
      </c>
      <c r="F249" s="14"/>
      <c r="G249" s="14"/>
      <c r="H249" s="14"/>
      <c r="I249" s="14"/>
      <c r="J249" s="14"/>
      <c r="K249" s="12"/>
      <c r="L249" s="12"/>
      <c r="M249" s="12"/>
      <c r="P249" s="8"/>
      <c r="Q249" s="5"/>
      <c r="R249" s="5"/>
      <c r="S249" s="8"/>
    </row>
    <row r="250" spans="1:19" ht="10.5">
      <c r="A250" s="11">
        <v>38915</v>
      </c>
      <c r="B250" s="14"/>
      <c r="C250" s="5">
        <v>18.709778666666665</v>
      </c>
      <c r="D250" s="5">
        <v>9.874805816666667</v>
      </c>
      <c r="E250" s="5">
        <v>13.535350977777776</v>
      </c>
      <c r="F250" s="14"/>
      <c r="G250" s="14"/>
      <c r="H250" s="14"/>
      <c r="I250" s="14"/>
      <c r="J250" s="14"/>
      <c r="K250" s="12"/>
      <c r="L250" s="12"/>
      <c r="M250" s="12"/>
      <c r="P250" s="8"/>
      <c r="Q250" s="5"/>
      <c r="R250" s="5"/>
      <c r="S250" s="8"/>
    </row>
    <row r="251" spans="1:19" ht="10.5">
      <c r="A251" s="11">
        <v>38916</v>
      </c>
      <c r="B251" s="14"/>
      <c r="C251" s="5">
        <v>18.763768</v>
      </c>
      <c r="D251" s="5">
        <v>10.443108200000001</v>
      </c>
      <c r="E251" s="5">
        <v>13.896292166666669</v>
      </c>
      <c r="F251" s="14"/>
      <c r="G251" s="14"/>
      <c r="H251" s="14"/>
      <c r="I251" s="14"/>
      <c r="J251" s="14"/>
      <c r="K251" s="12"/>
      <c r="L251" s="12"/>
      <c r="M251" s="12"/>
      <c r="P251" s="8"/>
      <c r="Q251" s="5"/>
      <c r="R251" s="5"/>
      <c r="S251" s="8"/>
    </row>
    <row r="252" spans="1:19" ht="10.5">
      <c r="A252" s="11">
        <v>38917</v>
      </c>
      <c r="B252" s="14"/>
      <c r="C252" s="5">
        <v>17.174456999999997</v>
      </c>
      <c r="D252" s="5">
        <v>10.81837776</v>
      </c>
      <c r="E252" s="5">
        <v>12.396190104166665</v>
      </c>
      <c r="F252" s="14"/>
      <c r="G252" s="14"/>
      <c r="H252" s="14"/>
      <c r="I252" s="14"/>
      <c r="J252" s="14"/>
      <c r="K252" s="12"/>
      <c r="L252" s="12"/>
      <c r="M252" s="12"/>
      <c r="P252" s="8"/>
      <c r="Q252" s="5"/>
      <c r="R252" s="5"/>
      <c r="S252" s="8"/>
    </row>
    <row r="253" spans="1:19" ht="10.5">
      <c r="A253" s="11">
        <v>38918</v>
      </c>
      <c r="B253" s="14"/>
      <c r="C253" s="5">
        <v>16.58479225</v>
      </c>
      <c r="D253" s="5">
        <v>9.299341225</v>
      </c>
      <c r="E253" s="5">
        <v>13.563920333333332</v>
      </c>
      <c r="F253" s="14"/>
      <c r="G253" s="14"/>
      <c r="H253" s="14"/>
      <c r="I253" s="14"/>
      <c r="J253" s="14"/>
      <c r="K253" s="12"/>
      <c r="L253" s="12"/>
      <c r="M253" s="12"/>
      <c r="P253" s="8"/>
      <c r="Q253" s="5"/>
      <c r="R253" s="5"/>
      <c r="S253" s="8"/>
    </row>
    <row r="254" spans="1:19" ht="10.5">
      <c r="A254" s="11">
        <v>38919</v>
      </c>
      <c r="B254" s="14"/>
      <c r="C254" s="5">
        <v>22.299225749999998</v>
      </c>
      <c r="D254" s="5">
        <v>9.944844675</v>
      </c>
      <c r="E254" s="5">
        <v>13.513516229166665</v>
      </c>
      <c r="F254" s="14"/>
      <c r="G254" s="14"/>
      <c r="H254" s="14"/>
      <c r="I254" s="14"/>
      <c r="J254" s="14"/>
      <c r="K254" s="12"/>
      <c r="L254" s="12"/>
      <c r="M254" s="12"/>
      <c r="P254" s="8"/>
      <c r="Q254" s="5"/>
      <c r="R254" s="5"/>
      <c r="S254" s="8"/>
    </row>
    <row r="255" spans="1:19" ht="10.5">
      <c r="A255" s="11">
        <v>38920</v>
      </c>
      <c r="B255" s="14"/>
      <c r="C255" s="5">
        <v>22.40045575</v>
      </c>
      <c r="D255" s="5">
        <v>9.82474575</v>
      </c>
      <c r="E255" s="5">
        <v>15.206904322916666</v>
      </c>
      <c r="F255" s="14"/>
      <c r="G255" s="14"/>
      <c r="H255" s="14"/>
      <c r="I255" s="14"/>
      <c r="J255" s="14"/>
      <c r="K255" s="12"/>
      <c r="L255" s="12"/>
      <c r="M255" s="12"/>
      <c r="P255" s="8"/>
      <c r="Q255" s="5"/>
      <c r="R255" s="5"/>
      <c r="S255" s="8"/>
    </row>
    <row r="256" spans="1:19" ht="10.5">
      <c r="A256" s="11">
        <v>38921</v>
      </c>
      <c r="B256" s="14"/>
      <c r="C256" s="5">
        <v>21.2489645</v>
      </c>
      <c r="D256" s="5">
        <v>9.709170325</v>
      </c>
      <c r="E256" s="5">
        <v>14.485956916666666</v>
      </c>
      <c r="F256" s="14"/>
      <c r="G256" s="14"/>
      <c r="H256" s="14"/>
      <c r="I256" s="14"/>
      <c r="J256" s="14"/>
      <c r="K256" s="12"/>
      <c r="L256" s="12"/>
      <c r="M256" s="12"/>
      <c r="P256" s="8"/>
      <c r="Q256" s="5"/>
      <c r="R256" s="5"/>
      <c r="S256" s="8"/>
    </row>
    <row r="257" spans="1:19" ht="10.5">
      <c r="A257" s="11">
        <v>38922</v>
      </c>
      <c r="B257" s="14"/>
      <c r="C257" s="5">
        <v>19.662184249999996</v>
      </c>
      <c r="D257" s="5">
        <v>9.39863205</v>
      </c>
      <c r="E257" s="5">
        <v>13.657663531250002</v>
      </c>
      <c r="F257" s="14"/>
      <c r="G257" s="14"/>
      <c r="H257" s="14"/>
      <c r="I257" s="14"/>
      <c r="J257" s="14"/>
      <c r="K257" s="12"/>
      <c r="L257" s="12"/>
      <c r="M257" s="12"/>
      <c r="P257" s="8"/>
      <c r="Q257" s="5"/>
      <c r="R257" s="5"/>
      <c r="S257" s="8"/>
    </row>
    <row r="258" spans="1:19" ht="10.5">
      <c r="A258" s="11">
        <v>38923</v>
      </c>
      <c r="B258" s="14"/>
      <c r="C258" s="5">
        <v>18.04250425</v>
      </c>
      <c r="D258" s="5">
        <v>9.7365375</v>
      </c>
      <c r="E258" s="5">
        <v>13.820053322916666</v>
      </c>
      <c r="F258" s="14"/>
      <c r="G258" s="14"/>
      <c r="H258" s="14"/>
      <c r="I258" s="14"/>
      <c r="J258" s="5"/>
      <c r="K258" s="12"/>
      <c r="L258" s="8"/>
      <c r="M258" s="12"/>
      <c r="P258" s="8"/>
      <c r="Q258" s="5"/>
      <c r="R258" s="5"/>
      <c r="S258" s="8"/>
    </row>
    <row r="259" spans="1:19" ht="10.5">
      <c r="A259" s="11">
        <v>38924</v>
      </c>
      <c r="C259" s="5">
        <v>18.290517749999996</v>
      </c>
      <c r="D259" s="5">
        <v>8.770091724999999</v>
      </c>
      <c r="E259" s="5">
        <v>12.661359980208333</v>
      </c>
      <c r="F259" s="5"/>
      <c r="G259" s="5"/>
      <c r="H259" s="5"/>
      <c r="I259" s="5"/>
      <c r="J259" s="5"/>
      <c r="K259" s="16"/>
      <c r="L259" s="8"/>
      <c r="M259" s="17"/>
      <c r="P259" s="8"/>
      <c r="Q259" s="5"/>
      <c r="R259" s="5"/>
      <c r="S259" s="8"/>
    </row>
    <row r="260" spans="1:19" ht="10.5">
      <c r="A260" s="11">
        <v>38925</v>
      </c>
      <c r="C260" s="5">
        <v>18.614453749999996</v>
      </c>
      <c r="D260" s="5">
        <v>9.148934849999998</v>
      </c>
      <c r="E260" s="5">
        <v>13.109302730208334</v>
      </c>
      <c r="F260" s="5"/>
      <c r="G260" s="5"/>
      <c r="H260" s="5"/>
      <c r="I260" s="5"/>
      <c r="J260" s="5"/>
      <c r="K260" s="16"/>
      <c r="L260" s="8"/>
      <c r="P260" s="8"/>
      <c r="Q260" s="5"/>
      <c r="R260" s="5"/>
      <c r="S260" s="8"/>
    </row>
    <row r="261" spans="1:19" ht="10.5">
      <c r="A261" s="11">
        <v>38926</v>
      </c>
      <c r="C261" s="5">
        <v>21.6437615</v>
      </c>
      <c r="D261" s="5">
        <v>10.90586225</v>
      </c>
      <c r="E261" s="5">
        <v>14.94075378125</v>
      </c>
      <c r="F261" s="5"/>
      <c r="G261" s="5"/>
      <c r="H261" s="5"/>
      <c r="I261" s="5"/>
      <c r="J261" s="5"/>
      <c r="K261" s="16"/>
      <c r="L261" s="8"/>
      <c r="P261" s="8"/>
      <c r="Q261" s="5"/>
      <c r="R261" s="5"/>
      <c r="S261" s="8"/>
    </row>
    <row r="262" spans="1:19" ht="10.5">
      <c r="A262" s="11">
        <v>38927</v>
      </c>
      <c r="C262" s="5">
        <v>22.582669749999994</v>
      </c>
      <c r="D262" s="5">
        <v>10.518876825</v>
      </c>
      <c r="E262" s="5">
        <v>14.8531265625</v>
      </c>
      <c r="F262" s="5"/>
      <c r="G262" s="5"/>
      <c r="H262" s="5"/>
      <c r="I262" s="5"/>
      <c r="J262" s="5"/>
      <c r="K262" s="16"/>
      <c r="L262" s="8"/>
      <c r="P262" s="8"/>
      <c r="Q262" s="5"/>
      <c r="R262" s="5"/>
      <c r="S262" s="8"/>
    </row>
    <row r="263" spans="1:19" ht="10.5">
      <c r="A263" s="11">
        <v>38928</v>
      </c>
      <c r="C263" s="5">
        <v>23.13943475</v>
      </c>
      <c r="D263" s="5">
        <v>9.5655492</v>
      </c>
      <c r="E263" s="5">
        <v>15.171368375</v>
      </c>
      <c r="F263" s="5"/>
      <c r="G263" s="5"/>
      <c r="H263" s="5"/>
      <c r="I263" s="5"/>
      <c r="J263" s="5"/>
      <c r="K263" s="16"/>
      <c r="L263" s="8"/>
      <c r="P263" s="8"/>
      <c r="Q263" s="5"/>
      <c r="R263" s="5"/>
      <c r="S263" s="8"/>
    </row>
    <row r="264" spans="1:19" ht="10.5">
      <c r="A264" s="11">
        <v>38929</v>
      </c>
      <c r="C264" s="5">
        <v>23.551947</v>
      </c>
      <c r="D264" s="5">
        <v>9.514885999999999</v>
      </c>
      <c r="E264" s="5">
        <v>15.210489552083331</v>
      </c>
      <c r="F264" s="5"/>
      <c r="G264" s="5"/>
      <c r="H264" s="5"/>
      <c r="I264" s="5"/>
      <c r="J264" s="5"/>
      <c r="K264" s="8"/>
      <c r="L264" s="8"/>
      <c r="P264" s="8"/>
      <c r="Q264" s="5"/>
      <c r="R264" s="5"/>
      <c r="S264" s="8"/>
    </row>
    <row r="265" spans="3:19" ht="10.5">
      <c r="C265" s="5"/>
      <c r="E265" s="5"/>
      <c r="F265" s="5"/>
      <c r="G265" s="5"/>
      <c r="H265" s="5"/>
      <c r="I265" s="5"/>
      <c r="J265" s="5"/>
      <c r="K265" s="8"/>
      <c r="L265" s="8"/>
      <c r="P265" s="8"/>
      <c r="Q265" s="5"/>
      <c r="R265" s="5"/>
      <c r="S265" s="8"/>
    </row>
    <row r="266" spans="1:19" ht="10.5">
      <c r="A266" s="9" t="s">
        <v>6</v>
      </c>
      <c r="E266" s="5"/>
      <c r="F266" s="5"/>
      <c r="G266" s="5"/>
      <c r="H266" s="5"/>
      <c r="I266" s="5"/>
      <c r="J266" s="5"/>
      <c r="K266" s="8">
        <f>SUM(K234:K264)</f>
        <v>0</v>
      </c>
      <c r="L266" s="8">
        <f>SUM(L234:L264)</f>
        <v>0</v>
      </c>
      <c r="M266" s="8">
        <f>SUM(M234:M264)</f>
        <v>0</v>
      </c>
      <c r="N266" s="8">
        <f>SUM(N234:N264)</f>
        <v>0</v>
      </c>
      <c r="O266" s="1" t="s">
        <v>13</v>
      </c>
      <c r="P266" s="8"/>
      <c r="Q266" s="5"/>
      <c r="R266" s="5"/>
      <c r="S266" s="8"/>
    </row>
    <row r="267" spans="1:19" ht="10.5">
      <c r="A267" s="9" t="s">
        <v>14</v>
      </c>
      <c r="B267" s="5" t="e">
        <f aca="true" t="shared" si="19" ref="B267:M267">AVERAGE(B234:B264)</f>
        <v>#DIV/0!</v>
      </c>
      <c r="C267" s="5">
        <f>AVERAGE(C234:C264)</f>
        <v>20.68873264462366</v>
      </c>
      <c r="D267" s="5">
        <f>AVERAGE(D234:D264)</f>
        <v>10.532222609193548</v>
      </c>
      <c r="E267" s="5">
        <f t="shared" si="19"/>
        <v>14.616211399036741</v>
      </c>
      <c r="F267" s="5" t="e">
        <f t="shared" si="19"/>
        <v>#DIV/0!</v>
      </c>
      <c r="G267" s="5" t="e">
        <f t="shared" si="19"/>
        <v>#DIV/0!</v>
      </c>
      <c r="H267" s="5" t="e">
        <f t="shared" si="19"/>
        <v>#DIV/0!</v>
      </c>
      <c r="I267" s="5" t="e">
        <f t="shared" si="19"/>
        <v>#DIV/0!</v>
      </c>
      <c r="J267" s="5" t="e">
        <f t="shared" si="19"/>
        <v>#DIV/0!</v>
      </c>
      <c r="K267" s="8" t="e">
        <f t="shared" si="19"/>
        <v>#DIV/0!</v>
      </c>
      <c r="L267" s="8" t="e">
        <f t="shared" si="19"/>
        <v>#DIV/0!</v>
      </c>
      <c r="M267" s="5" t="e">
        <f t="shared" si="19"/>
        <v>#DIV/0!</v>
      </c>
      <c r="N267" s="5"/>
      <c r="O267" s="5"/>
      <c r="P267" s="8"/>
      <c r="Q267" s="5"/>
      <c r="R267" s="5"/>
      <c r="S267" s="8"/>
    </row>
    <row r="268" spans="1:19" ht="10.5">
      <c r="A268" s="9" t="s">
        <v>15</v>
      </c>
      <c r="B268" s="5">
        <f aca="true" t="shared" si="20" ref="B268:N268">MAX(B234:B264)</f>
        <v>0</v>
      </c>
      <c r="C268" s="5">
        <f>MAX(C234:C264)</f>
        <v>23.6997428</v>
      </c>
      <c r="D268" s="5">
        <f>MAX(D234:D264)</f>
        <v>12.853229</v>
      </c>
      <c r="E268" s="5">
        <f t="shared" si="20"/>
        <v>16.501769590277778</v>
      </c>
      <c r="F268" s="5">
        <f t="shared" si="20"/>
        <v>0</v>
      </c>
      <c r="G268" s="5">
        <f t="shared" si="20"/>
        <v>0</v>
      </c>
      <c r="H268" s="5">
        <f t="shared" si="20"/>
        <v>0</v>
      </c>
      <c r="I268" s="5">
        <f t="shared" si="20"/>
        <v>0</v>
      </c>
      <c r="J268" s="5">
        <f t="shared" si="20"/>
        <v>0</v>
      </c>
      <c r="K268" s="8">
        <f t="shared" si="20"/>
        <v>0</v>
      </c>
      <c r="L268" s="8">
        <f t="shared" si="20"/>
        <v>0</v>
      </c>
      <c r="M268" s="5">
        <f t="shared" si="20"/>
        <v>0</v>
      </c>
      <c r="N268" s="5">
        <f t="shared" si="20"/>
        <v>0</v>
      </c>
      <c r="O268" s="5"/>
      <c r="P268" s="8"/>
      <c r="Q268" s="5"/>
      <c r="R268" s="5"/>
      <c r="S268" s="8"/>
    </row>
    <row r="269" spans="1:19" ht="10.5">
      <c r="A269" s="9" t="s">
        <v>16</v>
      </c>
      <c r="B269" s="5">
        <f aca="true" t="shared" si="21" ref="B269:M269">MIN(B234:B264)</f>
        <v>0</v>
      </c>
      <c r="C269" s="5">
        <f>MIN(C234:C264)</f>
        <v>16.58479225</v>
      </c>
      <c r="D269" s="5">
        <f>MIN(D234:D264)</f>
        <v>8.770091724999999</v>
      </c>
      <c r="E269" s="5">
        <f t="shared" si="21"/>
        <v>12.396190104166665</v>
      </c>
      <c r="F269" s="5">
        <f t="shared" si="21"/>
        <v>0</v>
      </c>
      <c r="G269" s="5">
        <f t="shared" si="21"/>
        <v>0</v>
      </c>
      <c r="H269" s="5">
        <f t="shared" si="21"/>
        <v>0</v>
      </c>
      <c r="I269" s="5">
        <f t="shared" si="21"/>
        <v>0</v>
      </c>
      <c r="J269" s="5">
        <f t="shared" si="21"/>
        <v>0</v>
      </c>
      <c r="K269" s="8">
        <f t="shared" si="21"/>
        <v>0</v>
      </c>
      <c r="L269" s="8">
        <f t="shared" si="21"/>
        <v>0</v>
      </c>
      <c r="M269" s="5">
        <f t="shared" si="21"/>
        <v>0</v>
      </c>
      <c r="N269" s="5"/>
      <c r="O269" s="5"/>
      <c r="P269" s="8"/>
      <c r="Q269" s="5"/>
      <c r="R269" s="5"/>
      <c r="S269" s="8"/>
    </row>
    <row r="270" spans="3:19" ht="10.5">
      <c r="C270" s="5"/>
      <c r="E270" s="5"/>
      <c r="F270" s="5"/>
      <c r="G270" s="5"/>
      <c r="H270" s="5"/>
      <c r="I270" s="5"/>
      <c r="J270" s="5"/>
      <c r="K270" s="8"/>
      <c r="L270" s="8"/>
      <c r="P270" s="8"/>
      <c r="Q270" s="5"/>
      <c r="R270" s="5"/>
      <c r="S270" s="8"/>
    </row>
    <row r="271" spans="1:19" ht="10.5">
      <c r="A271" s="11">
        <v>38930</v>
      </c>
      <c r="B271" s="5">
        <v>926.99352</v>
      </c>
      <c r="C271" s="5">
        <v>22.4525892</v>
      </c>
      <c r="D271" s="5">
        <v>11.9901452</v>
      </c>
      <c r="E271" s="5">
        <v>15.693546458333332</v>
      </c>
      <c r="F271" s="14"/>
      <c r="G271" s="14"/>
      <c r="H271" s="14"/>
      <c r="I271" s="14"/>
      <c r="J271" s="14"/>
      <c r="K271" s="12"/>
      <c r="L271" s="12"/>
      <c r="M271" s="14">
        <v>0</v>
      </c>
      <c r="N271" s="5"/>
      <c r="O271" s="5"/>
      <c r="P271" s="8"/>
      <c r="Q271" s="5"/>
      <c r="R271" s="5"/>
      <c r="S271" s="8"/>
    </row>
    <row r="272" spans="1:19" ht="10.5">
      <c r="A272" s="11">
        <v>38931</v>
      </c>
      <c r="B272" s="5">
        <v>927.38387</v>
      </c>
      <c r="C272" s="5">
        <v>22.570015999999992</v>
      </c>
      <c r="D272" s="5">
        <v>11.516082399999998</v>
      </c>
      <c r="E272" s="5">
        <v>15.712442725</v>
      </c>
      <c r="F272" s="14"/>
      <c r="G272" s="14"/>
      <c r="H272" s="14"/>
      <c r="I272" s="14"/>
      <c r="J272" s="14"/>
      <c r="K272" s="12"/>
      <c r="L272" s="12"/>
      <c r="M272" s="14">
        <v>0</v>
      </c>
      <c r="N272" s="5"/>
      <c r="O272" s="5"/>
      <c r="P272" s="8"/>
      <c r="Q272" s="5"/>
      <c r="R272" s="5"/>
      <c r="S272" s="8"/>
    </row>
    <row r="273" spans="1:19" ht="10.5">
      <c r="A273" s="11">
        <v>38932</v>
      </c>
      <c r="B273" s="5">
        <v>927.559</v>
      </c>
      <c r="C273" s="5">
        <v>21.883676599999994</v>
      </c>
      <c r="D273" s="5">
        <v>11.7169258</v>
      </c>
      <c r="E273" s="5">
        <v>15.881496825000001</v>
      </c>
      <c r="F273" s="14"/>
      <c r="G273" s="14"/>
      <c r="H273" s="14"/>
      <c r="I273" s="14"/>
      <c r="J273" s="14"/>
      <c r="K273" s="12"/>
      <c r="L273" s="12"/>
      <c r="M273" s="14">
        <v>0</v>
      </c>
      <c r="N273" s="5"/>
      <c r="O273" s="5"/>
      <c r="P273" s="8"/>
      <c r="Q273" s="5"/>
      <c r="R273" s="5"/>
      <c r="S273" s="8"/>
    </row>
    <row r="274" spans="1:19" ht="10.5">
      <c r="A274" s="11">
        <v>38933</v>
      </c>
      <c r="B274" s="5">
        <v>927.63496</v>
      </c>
      <c r="C274" s="5">
        <v>22.013251</v>
      </c>
      <c r="D274" s="5">
        <v>11.333333</v>
      </c>
      <c r="E274" s="5">
        <v>15.437012766666667</v>
      </c>
      <c r="F274" s="14"/>
      <c r="G274" s="14"/>
      <c r="H274" s="14"/>
      <c r="I274" s="14"/>
      <c r="J274" s="14"/>
      <c r="K274" s="12"/>
      <c r="L274" s="12"/>
      <c r="M274" s="14">
        <v>0</v>
      </c>
      <c r="N274" s="5"/>
      <c r="O274" s="5"/>
      <c r="P274" s="8"/>
      <c r="Q274" s="5"/>
      <c r="R274" s="5"/>
      <c r="S274" s="8"/>
    </row>
    <row r="275" spans="1:19" ht="10.5">
      <c r="A275" s="11">
        <v>38934</v>
      </c>
      <c r="B275" s="5">
        <v>927.7911</v>
      </c>
      <c r="C275" s="5">
        <v>24.550074799999994</v>
      </c>
      <c r="D275" s="5">
        <v>9.888527100000001</v>
      </c>
      <c r="E275" s="5">
        <v>16.054093974999997</v>
      </c>
      <c r="F275" s="14"/>
      <c r="G275" s="14"/>
      <c r="H275" s="14"/>
      <c r="I275" s="14"/>
      <c r="J275" s="14"/>
      <c r="K275" s="12"/>
      <c r="L275" s="12"/>
      <c r="M275" s="14">
        <v>0</v>
      </c>
      <c r="N275" s="5"/>
      <c r="O275" s="5"/>
      <c r="P275" s="8"/>
      <c r="Q275" s="5"/>
      <c r="R275" s="5"/>
      <c r="S275" s="8"/>
    </row>
    <row r="276" spans="1:19" ht="10.5">
      <c r="A276" s="11">
        <v>38935</v>
      </c>
      <c r="B276" s="5">
        <v>927.55478</v>
      </c>
      <c r="C276" s="5">
        <v>24.604739000000002</v>
      </c>
      <c r="D276" s="5">
        <v>11.654501499999999</v>
      </c>
      <c r="E276" s="5">
        <v>17.06085444444444</v>
      </c>
      <c r="F276" s="14"/>
      <c r="G276" s="14"/>
      <c r="H276" s="14"/>
      <c r="I276" s="14"/>
      <c r="J276" s="14"/>
      <c r="K276" s="12"/>
      <c r="L276" s="12"/>
      <c r="M276" s="14">
        <v>0</v>
      </c>
      <c r="N276" s="5"/>
      <c r="O276" s="5"/>
      <c r="P276" s="8"/>
      <c r="Q276" s="5"/>
      <c r="R276" s="5"/>
      <c r="S276" s="8"/>
    </row>
    <row r="277" spans="1:19" ht="10.5">
      <c r="A277" s="11">
        <v>38936</v>
      </c>
      <c r="B277" s="5">
        <v>926.97031</v>
      </c>
      <c r="C277" s="5">
        <v>20.342956</v>
      </c>
      <c r="D277" s="5">
        <v>11.755526333333334</v>
      </c>
      <c r="E277" s="5">
        <v>16.5348099375</v>
      </c>
      <c r="F277" s="14"/>
      <c r="G277" s="14"/>
      <c r="H277" s="14"/>
      <c r="I277" s="14"/>
      <c r="J277" s="14"/>
      <c r="K277" s="12"/>
      <c r="L277" s="12"/>
      <c r="M277" s="14">
        <v>0</v>
      </c>
      <c r="N277" s="5"/>
      <c r="O277" s="5"/>
      <c r="P277" s="8"/>
      <c r="Q277" s="5"/>
      <c r="R277" s="5"/>
      <c r="S277" s="8"/>
    </row>
    <row r="278" spans="1:21" ht="10.5">
      <c r="A278" s="11">
        <v>38937</v>
      </c>
      <c r="B278" s="5">
        <v>927.2847</v>
      </c>
      <c r="C278" s="5">
        <v>28.43</v>
      </c>
      <c r="D278" s="5">
        <v>12.65</v>
      </c>
      <c r="E278" s="5">
        <v>18.39</v>
      </c>
      <c r="F278" s="5">
        <v>28.89</v>
      </c>
      <c r="G278" s="5">
        <v>12.17</v>
      </c>
      <c r="H278" s="5">
        <v>86.9</v>
      </c>
      <c r="I278" s="5">
        <v>22.97</v>
      </c>
      <c r="J278" s="5">
        <v>65.75</v>
      </c>
      <c r="K278" s="8">
        <v>56.27</v>
      </c>
      <c r="L278" s="8">
        <v>14.27</v>
      </c>
      <c r="M278" s="5">
        <v>0</v>
      </c>
      <c r="N278" s="5"/>
      <c r="O278" s="5"/>
      <c r="P278" s="8">
        <v>0.021</v>
      </c>
      <c r="Q278" s="5">
        <v>352.2</v>
      </c>
      <c r="R278" s="5">
        <v>16.39</v>
      </c>
      <c r="S278" s="8">
        <v>1.225</v>
      </c>
      <c r="T278" s="1">
        <v>1611</v>
      </c>
      <c r="U278" s="4">
        <v>326.8</v>
      </c>
    </row>
    <row r="279" spans="1:21" ht="10.5">
      <c r="A279" s="11">
        <v>38938</v>
      </c>
      <c r="B279" s="5">
        <v>927.6645</v>
      </c>
      <c r="C279" s="5">
        <v>26.56</v>
      </c>
      <c r="D279" s="5">
        <v>9.95</v>
      </c>
      <c r="E279" s="5">
        <v>17.21</v>
      </c>
      <c r="F279" s="5">
        <v>27.54</v>
      </c>
      <c r="G279" s="5">
        <v>9.59</v>
      </c>
      <c r="H279" s="5">
        <v>91.7</v>
      </c>
      <c r="I279" s="5">
        <v>19</v>
      </c>
      <c r="J279" s="5">
        <v>62.62</v>
      </c>
      <c r="K279" s="8">
        <v>151.4</v>
      </c>
      <c r="L279" s="8">
        <v>33.29</v>
      </c>
      <c r="M279" s="5">
        <v>0</v>
      </c>
      <c r="N279" s="5"/>
      <c r="O279" s="5"/>
      <c r="P279" s="8">
        <v>0.452</v>
      </c>
      <c r="Q279" s="5">
        <v>301.1</v>
      </c>
      <c r="R279" s="5">
        <v>42.59</v>
      </c>
      <c r="S279" s="8">
        <v>4.462</v>
      </c>
      <c r="T279" s="1">
        <v>1104</v>
      </c>
      <c r="U279" s="4">
        <v>276.7</v>
      </c>
    </row>
    <row r="280" spans="1:21" ht="10.5">
      <c r="A280" s="11">
        <v>38939</v>
      </c>
      <c r="B280" s="5">
        <v>932</v>
      </c>
      <c r="C280" s="5">
        <v>28.69</v>
      </c>
      <c r="D280" s="5">
        <v>15.85</v>
      </c>
      <c r="E280" s="5">
        <v>21.32</v>
      </c>
      <c r="F280" s="5">
        <v>29.24</v>
      </c>
      <c r="G280" s="5">
        <v>13.99</v>
      </c>
      <c r="H280" s="5">
        <v>84.9</v>
      </c>
      <c r="I280" s="5">
        <v>26.2</v>
      </c>
      <c r="J280" s="5">
        <v>51.97</v>
      </c>
      <c r="K280" s="8">
        <v>143.2</v>
      </c>
      <c r="L280" s="8">
        <v>32.91</v>
      </c>
      <c r="M280" s="5">
        <v>0</v>
      </c>
      <c r="N280" s="5"/>
      <c r="O280" s="5"/>
      <c r="P280" s="8">
        <v>0.713</v>
      </c>
      <c r="Q280" s="5">
        <v>293.9</v>
      </c>
      <c r="R280" s="5">
        <v>55.1</v>
      </c>
      <c r="S280" s="8">
        <v>3.225</v>
      </c>
      <c r="T280" s="1">
        <v>1259</v>
      </c>
      <c r="U280" s="4">
        <v>273.3</v>
      </c>
    </row>
    <row r="281" spans="1:21" ht="10.5">
      <c r="A281" s="11">
        <v>38940</v>
      </c>
      <c r="B281" s="5">
        <v>933</v>
      </c>
      <c r="C281" s="5">
        <v>28.26</v>
      </c>
      <c r="D281" s="5">
        <v>12.48</v>
      </c>
      <c r="E281" s="5">
        <v>18.73</v>
      </c>
      <c r="F281" s="5">
        <v>28.7</v>
      </c>
      <c r="G281" s="5">
        <v>12.33</v>
      </c>
      <c r="H281" s="5">
        <v>96</v>
      </c>
      <c r="I281" s="5">
        <v>25.43</v>
      </c>
      <c r="J281" s="5">
        <v>70.4</v>
      </c>
      <c r="K281" s="8">
        <v>159.5</v>
      </c>
      <c r="L281" s="8">
        <v>37.46</v>
      </c>
      <c r="M281" s="5">
        <v>0</v>
      </c>
      <c r="N281" s="5"/>
      <c r="O281" s="5"/>
      <c r="P281" s="8">
        <v>0.202</v>
      </c>
      <c r="Q281" s="5">
        <v>39.62</v>
      </c>
      <c r="R281" s="5">
        <v>27.83</v>
      </c>
      <c r="S281" s="8">
        <v>2.95</v>
      </c>
      <c r="T281" s="1">
        <v>1359</v>
      </c>
      <c r="U281" s="4">
        <v>91.1</v>
      </c>
    </row>
    <row r="282" spans="1:21" ht="10.5">
      <c r="A282" s="11">
        <v>38941</v>
      </c>
      <c r="B282" s="5">
        <v>938</v>
      </c>
      <c r="C282" s="5">
        <v>28.3</v>
      </c>
      <c r="D282" s="5">
        <v>11.68</v>
      </c>
      <c r="E282" s="5">
        <v>18.65</v>
      </c>
      <c r="F282" s="5">
        <v>28.68</v>
      </c>
      <c r="G282" s="5">
        <v>11.51</v>
      </c>
      <c r="H282" s="5">
        <v>95.6</v>
      </c>
      <c r="I282" s="5">
        <v>26.26</v>
      </c>
      <c r="J282" s="5">
        <v>68.24</v>
      </c>
      <c r="K282" s="8">
        <v>160.3</v>
      </c>
      <c r="L282" s="8">
        <v>38</v>
      </c>
      <c r="M282" s="5">
        <v>0</v>
      </c>
      <c r="N282" s="5"/>
      <c r="O282" s="5"/>
      <c r="P282" s="8">
        <v>0.256</v>
      </c>
      <c r="Q282" s="5">
        <v>332.6</v>
      </c>
      <c r="R282" s="5">
        <v>37.74</v>
      </c>
      <c r="S282" s="8">
        <v>3.5</v>
      </c>
      <c r="T282" s="1">
        <v>1016</v>
      </c>
      <c r="U282" s="4">
        <v>304</v>
      </c>
    </row>
    <row r="283" spans="1:21" ht="10.5">
      <c r="A283" s="11">
        <v>38942</v>
      </c>
      <c r="B283" s="5">
        <v>937</v>
      </c>
      <c r="C283" s="5">
        <v>27.98</v>
      </c>
      <c r="D283" s="5">
        <v>11.93</v>
      </c>
      <c r="E283" s="5">
        <v>18.3</v>
      </c>
      <c r="F283" s="5">
        <v>28.39</v>
      </c>
      <c r="G283" s="5">
        <v>11.62</v>
      </c>
      <c r="H283" s="5">
        <v>94.6</v>
      </c>
      <c r="I283" s="5">
        <v>27.33</v>
      </c>
      <c r="J283" s="5">
        <v>70.3</v>
      </c>
      <c r="K283" s="8">
        <v>149.1</v>
      </c>
      <c r="L283" s="8">
        <v>36.23</v>
      </c>
      <c r="M283" s="5">
        <v>0</v>
      </c>
      <c r="N283" s="5"/>
      <c r="O283" s="5"/>
      <c r="P283" s="8">
        <v>0.272</v>
      </c>
      <c r="Q283" s="5">
        <v>298.7</v>
      </c>
      <c r="R283" s="5">
        <v>30.5</v>
      </c>
      <c r="S283" s="8">
        <v>3.162</v>
      </c>
      <c r="T283" s="1">
        <v>1222</v>
      </c>
      <c r="U283" s="4">
        <v>229.1</v>
      </c>
    </row>
    <row r="284" spans="1:21" ht="10.5">
      <c r="A284" s="11">
        <v>38943</v>
      </c>
      <c r="B284" s="5">
        <v>934</v>
      </c>
      <c r="C284" s="5">
        <v>28.31</v>
      </c>
      <c r="D284" s="5">
        <v>11.29</v>
      </c>
      <c r="E284" s="5">
        <v>19.31</v>
      </c>
      <c r="F284" s="5">
        <v>28.64</v>
      </c>
      <c r="G284" s="5">
        <v>11.17</v>
      </c>
      <c r="H284" s="5">
        <v>94.5</v>
      </c>
      <c r="I284" s="5">
        <v>26.69</v>
      </c>
      <c r="J284" s="5">
        <v>63.05</v>
      </c>
      <c r="K284" s="8">
        <v>173</v>
      </c>
      <c r="L284" s="8">
        <v>41.9</v>
      </c>
      <c r="M284" s="5">
        <v>0</v>
      </c>
      <c r="N284" s="5"/>
      <c r="O284" s="5"/>
      <c r="P284" s="8">
        <v>0.503</v>
      </c>
      <c r="Q284" s="5">
        <v>290.3</v>
      </c>
      <c r="R284" s="5">
        <v>40.37</v>
      </c>
      <c r="S284" s="8">
        <v>3.687</v>
      </c>
      <c r="T284" s="1">
        <v>1433</v>
      </c>
      <c r="U284" s="4">
        <v>289.8</v>
      </c>
    </row>
    <row r="285" spans="1:21" ht="10.5">
      <c r="A285" s="11">
        <v>38944</v>
      </c>
      <c r="B285" s="5">
        <v>933</v>
      </c>
      <c r="C285" s="5">
        <v>29.81</v>
      </c>
      <c r="D285" s="5">
        <v>16.08</v>
      </c>
      <c r="E285" s="5">
        <v>22.28</v>
      </c>
      <c r="F285" s="5">
        <v>30.93</v>
      </c>
      <c r="G285" s="5">
        <v>15.7</v>
      </c>
      <c r="H285" s="5">
        <v>88.5</v>
      </c>
      <c r="I285" s="5">
        <v>23.57</v>
      </c>
      <c r="J285" s="5">
        <v>52.91</v>
      </c>
      <c r="K285" s="8">
        <v>156.4</v>
      </c>
      <c r="L285" s="8">
        <v>37.74</v>
      </c>
      <c r="M285" s="5">
        <v>0</v>
      </c>
      <c r="N285" s="5"/>
      <c r="O285" s="5"/>
      <c r="P285" s="8">
        <v>0.481</v>
      </c>
      <c r="Q285" s="5">
        <v>301.9</v>
      </c>
      <c r="R285" s="5">
        <v>51.39</v>
      </c>
      <c r="S285" s="8">
        <v>3.587</v>
      </c>
      <c r="T285" s="1">
        <v>1125</v>
      </c>
      <c r="U285" s="4">
        <v>287.7</v>
      </c>
    </row>
    <row r="286" spans="1:21" ht="10.5">
      <c r="A286" s="11">
        <v>38945</v>
      </c>
      <c r="B286" s="5">
        <v>935</v>
      </c>
      <c r="C286" s="5">
        <v>30.44</v>
      </c>
      <c r="D286" s="5">
        <v>16.39</v>
      </c>
      <c r="E286" s="5">
        <v>16.03</v>
      </c>
      <c r="F286" s="5">
        <v>30.87</v>
      </c>
      <c r="G286" s="5">
        <v>16.03</v>
      </c>
      <c r="H286" s="5">
        <v>93.6</v>
      </c>
      <c r="I286" s="5">
        <v>22.47</v>
      </c>
      <c r="J286" s="5">
        <v>65.39</v>
      </c>
      <c r="K286" s="8">
        <v>173.2</v>
      </c>
      <c r="L286" s="8">
        <v>43.36</v>
      </c>
      <c r="M286" s="5">
        <v>0</v>
      </c>
      <c r="N286" s="5"/>
      <c r="O286" s="5"/>
      <c r="P286" s="8">
        <v>0.406</v>
      </c>
      <c r="Q286" s="5">
        <v>1.208</v>
      </c>
      <c r="R286" s="5">
        <v>47.41</v>
      </c>
      <c r="S286" s="8">
        <v>3.7</v>
      </c>
      <c r="T286" s="1">
        <v>1104</v>
      </c>
      <c r="U286" s="4">
        <v>291.3</v>
      </c>
    </row>
    <row r="287" spans="1:21" ht="10.5">
      <c r="A287" s="11">
        <v>38946</v>
      </c>
      <c r="B287" s="5">
        <v>941</v>
      </c>
      <c r="C287" s="5">
        <v>23.16</v>
      </c>
      <c r="D287" s="5">
        <v>14.75</v>
      </c>
      <c r="E287" s="5">
        <v>14.35</v>
      </c>
      <c r="F287" s="5">
        <v>23.66</v>
      </c>
      <c r="G287" s="5">
        <v>14.35</v>
      </c>
      <c r="H287" s="5">
        <v>96</v>
      </c>
      <c r="I287" s="5">
        <v>61.25</v>
      </c>
      <c r="J287" s="5">
        <v>82.3</v>
      </c>
      <c r="K287" s="8">
        <v>109.5</v>
      </c>
      <c r="L287" s="8">
        <v>26.56</v>
      </c>
      <c r="M287" s="5">
        <v>0</v>
      </c>
      <c r="N287" s="5"/>
      <c r="O287" s="5"/>
      <c r="P287" s="8">
        <v>0.535</v>
      </c>
      <c r="Q287" s="5">
        <v>56.49</v>
      </c>
      <c r="R287" s="5">
        <v>59.45</v>
      </c>
      <c r="S287" s="8">
        <v>3.037</v>
      </c>
      <c r="T287" s="1">
        <v>1428</v>
      </c>
      <c r="U287" s="4">
        <v>155.4</v>
      </c>
    </row>
    <row r="288" spans="1:21" ht="10.5">
      <c r="A288" s="11">
        <v>38947</v>
      </c>
      <c r="B288" s="5">
        <v>926.97031</v>
      </c>
      <c r="C288" s="5">
        <v>24.68</v>
      </c>
      <c r="D288" s="5">
        <v>15.69</v>
      </c>
      <c r="E288" s="5">
        <v>15.38</v>
      </c>
      <c r="F288" s="5">
        <v>25.44</v>
      </c>
      <c r="G288" s="5">
        <v>15.38</v>
      </c>
      <c r="H288" s="5">
        <v>94.4</v>
      </c>
      <c r="I288" s="5">
        <v>53.96</v>
      </c>
      <c r="J288" s="5">
        <v>82.1</v>
      </c>
      <c r="K288" s="8">
        <v>112.7</v>
      </c>
      <c r="L288" s="8">
        <v>28.1</v>
      </c>
      <c r="M288" s="5">
        <v>0</v>
      </c>
      <c r="N288" s="5"/>
      <c r="O288" s="5"/>
      <c r="P288" s="8">
        <v>0.414</v>
      </c>
      <c r="Q288" s="5">
        <v>54.61</v>
      </c>
      <c r="R288" s="5">
        <v>53.25</v>
      </c>
      <c r="S288" s="8">
        <v>2.475</v>
      </c>
      <c r="T288" s="1">
        <v>1152</v>
      </c>
      <c r="U288" s="4">
        <v>78.6</v>
      </c>
    </row>
    <row r="289" spans="1:21" ht="10.5">
      <c r="A289" s="11">
        <v>38948</v>
      </c>
      <c r="B289" s="5">
        <v>927.2847</v>
      </c>
      <c r="C289" s="5">
        <v>18.41</v>
      </c>
      <c r="D289" s="5">
        <v>13.97</v>
      </c>
      <c r="E289" s="5">
        <v>13.55</v>
      </c>
      <c r="F289" s="5">
        <v>18.52</v>
      </c>
      <c r="G289" s="5">
        <v>13.55</v>
      </c>
      <c r="H289" s="5">
        <v>95.8</v>
      </c>
      <c r="I289" s="5">
        <v>77.5</v>
      </c>
      <c r="J289" s="5">
        <v>87.3</v>
      </c>
      <c r="K289" s="8">
        <v>25.12</v>
      </c>
      <c r="L289" s="8">
        <v>5.929</v>
      </c>
      <c r="M289" s="5">
        <v>0</v>
      </c>
      <c r="N289" s="5"/>
      <c r="O289" s="5"/>
      <c r="P289" s="8">
        <v>0.284</v>
      </c>
      <c r="Q289" s="5">
        <v>62.06</v>
      </c>
      <c r="R289" s="5">
        <v>51</v>
      </c>
      <c r="S289" s="8">
        <v>2.087</v>
      </c>
      <c r="T289" s="1">
        <v>1406</v>
      </c>
      <c r="U289" s="4">
        <v>101.1</v>
      </c>
    </row>
    <row r="290" spans="1:21" ht="10.5">
      <c r="A290" s="11">
        <v>38949</v>
      </c>
      <c r="B290" s="5">
        <v>927.6645</v>
      </c>
      <c r="C290" s="5">
        <v>21.6</v>
      </c>
      <c r="D290" s="5">
        <v>10.94</v>
      </c>
      <c r="E290" s="5">
        <v>10.25</v>
      </c>
      <c r="F290" s="5">
        <v>22.23</v>
      </c>
      <c r="G290" s="5">
        <v>10.25</v>
      </c>
      <c r="H290" s="5">
        <v>95.9</v>
      </c>
      <c r="I290" s="5">
        <v>34.22</v>
      </c>
      <c r="J290" s="5">
        <v>76.9</v>
      </c>
      <c r="K290" s="8">
        <v>116.3</v>
      </c>
      <c r="L290" s="8">
        <v>29</v>
      </c>
      <c r="M290" s="5">
        <v>0.5</v>
      </c>
      <c r="N290" s="10">
        <v>0.4</v>
      </c>
      <c r="O290" s="5"/>
      <c r="P290" s="8">
        <v>0.515</v>
      </c>
      <c r="Q290" s="5">
        <v>289.2</v>
      </c>
      <c r="R290" s="5">
        <v>30.37</v>
      </c>
      <c r="S290" s="8">
        <v>3.512</v>
      </c>
      <c r="T290" s="1">
        <v>1413</v>
      </c>
      <c r="U290" s="4">
        <v>276.8</v>
      </c>
    </row>
    <row r="291" spans="1:21" ht="10.5">
      <c r="A291" s="11">
        <v>38950</v>
      </c>
      <c r="B291" s="5">
        <v>926.97031</v>
      </c>
      <c r="C291" s="5">
        <v>17.63</v>
      </c>
      <c r="D291" s="5">
        <v>6.839</v>
      </c>
      <c r="E291" s="5">
        <v>11.78</v>
      </c>
      <c r="F291" s="5">
        <v>19.47</v>
      </c>
      <c r="G291" s="5">
        <v>6.635</v>
      </c>
      <c r="H291" s="5">
        <v>96.3</v>
      </c>
      <c r="I291" s="5">
        <v>40.8</v>
      </c>
      <c r="J291" s="5">
        <v>75.6</v>
      </c>
      <c r="K291" s="8">
        <v>140.7</v>
      </c>
      <c r="L291" s="8">
        <v>35.1</v>
      </c>
      <c r="M291" s="5">
        <v>0.1</v>
      </c>
      <c r="N291" s="10">
        <v>0.1</v>
      </c>
      <c r="O291" s="5"/>
      <c r="P291" s="8">
        <v>0.579</v>
      </c>
      <c r="Q291" s="5">
        <v>70.5</v>
      </c>
      <c r="R291" s="5">
        <v>65.97</v>
      </c>
      <c r="S291" s="8">
        <v>2.862</v>
      </c>
      <c r="T291" s="1">
        <v>1103</v>
      </c>
      <c r="U291" s="4">
        <v>216.8</v>
      </c>
    </row>
    <row r="292" spans="1:21" ht="10.5">
      <c r="A292" s="11">
        <v>38951</v>
      </c>
      <c r="B292" s="5">
        <v>927.2847</v>
      </c>
      <c r="C292" s="5">
        <v>20.6</v>
      </c>
      <c r="D292" s="5">
        <v>4.068</v>
      </c>
      <c r="E292" s="5">
        <v>11.43</v>
      </c>
      <c r="F292" s="5">
        <v>21.24</v>
      </c>
      <c r="G292" s="5">
        <v>3.92</v>
      </c>
      <c r="H292" s="5">
        <v>95.4</v>
      </c>
      <c r="I292" s="5">
        <v>35.67</v>
      </c>
      <c r="J292" s="5">
        <v>72</v>
      </c>
      <c r="K292" s="8">
        <v>192.5</v>
      </c>
      <c r="L292" s="8">
        <v>49.57</v>
      </c>
      <c r="M292" s="5">
        <v>0</v>
      </c>
      <c r="N292" s="5"/>
      <c r="O292" s="5"/>
      <c r="P292" s="8">
        <v>0.454</v>
      </c>
      <c r="Q292" s="5">
        <v>57.23</v>
      </c>
      <c r="R292" s="5">
        <v>56.06</v>
      </c>
      <c r="S292" s="8">
        <v>2.775</v>
      </c>
      <c r="T292" s="1">
        <v>936</v>
      </c>
      <c r="U292" s="4">
        <v>29.71</v>
      </c>
    </row>
    <row r="293" spans="1:21" ht="10.5">
      <c r="A293" s="11">
        <v>38952</v>
      </c>
      <c r="B293" s="5">
        <v>927.6645</v>
      </c>
      <c r="C293" s="5">
        <v>25.33</v>
      </c>
      <c r="D293" s="5">
        <v>5.681</v>
      </c>
      <c r="E293" s="5">
        <v>13.31</v>
      </c>
      <c r="F293" s="5">
        <v>25.76</v>
      </c>
      <c r="G293" s="5">
        <v>5.273</v>
      </c>
      <c r="H293" s="1">
        <v>96.3</v>
      </c>
      <c r="I293" s="1">
        <v>20.99</v>
      </c>
      <c r="J293" s="1">
        <v>71.9</v>
      </c>
      <c r="K293" s="8">
        <v>179</v>
      </c>
      <c r="L293" s="8">
        <v>46.46</v>
      </c>
      <c r="M293" s="5">
        <v>0</v>
      </c>
      <c r="N293" s="5"/>
      <c r="O293" s="5"/>
      <c r="P293" s="8">
        <v>0.354</v>
      </c>
      <c r="Q293" s="5">
        <v>339.8</v>
      </c>
      <c r="R293" s="5">
        <v>40.61</v>
      </c>
      <c r="S293" s="8">
        <v>3.637</v>
      </c>
      <c r="T293" s="1">
        <v>1232</v>
      </c>
      <c r="U293" s="4">
        <v>325.7</v>
      </c>
    </row>
    <row r="294" spans="1:21" ht="10.5">
      <c r="A294" s="11">
        <v>38953</v>
      </c>
      <c r="B294" s="5">
        <v>926.97031</v>
      </c>
      <c r="C294" s="5">
        <v>26.6</v>
      </c>
      <c r="D294" s="5">
        <v>6.081</v>
      </c>
      <c r="E294" s="5">
        <v>15.85</v>
      </c>
      <c r="F294" s="5">
        <v>27.03</v>
      </c>
      <c r="G294" s="5">
        <v>5.966</v>
      </c>
      <c r="H294" s="1">
        <v>96.1</v>
      </c>
      <c r="I294" s="1">
        <v>30.94</v>
      </c>
      <c r="J294" s="1">
        <v>73.4</v>
      </c>
      <c r="K294" s="8">
        <v>186.6</v>
      </c>
      <c r="L294" s="8">
        <v>48.81</v>
      </c>
      <c r="M294" s="5">
        <v>0</v>
      </c>
      <c r="N294" s="5"/>
      <c r="O294" s="5"/>
      <c r="P294" s="8">
        <v>0.247</v>
      </c>
      <c r="Q294" s="5">
        <v>50.83</v>
      </c>
      <c r="R294" s="5">
        <v>39.17</v>
      </c>
      <c r="S294" s="8">
        <v>2.775</v>
      </c>
      <c r="T294" s="1">
        <v>1223</v>
      </c>
      <c r="U294" s="4">
        <v>9.39</v>
      </c>
    </row>
    <row r="295" spans="1:21" ht="10.5">
      <c r="A295" s="11">
        <v>38954</v>
      </c>
      <c r="B295" s="5">
        <v>927.2847</v>
      </c>
      <c r="C295" s="5">
        <v>28.31</v>
      </c>
      <c r="D295" s="5">
        <v>12.47</v>
      </c>
      <c r="E295" s="5">
        <v>18.42</v>
      </c>
      <c r="F295" s="5">
        <v>29</v>
      </c>
      <c r="G295" s="5">
        <v>12.14</v>
      </c>
      <c r="H295" s="1">
        <v>95.2</v>
      </c>
      <c r="I295" s="1">
        <v>22.11</v>
      </c>
      <c r="J295" s="1">
        <v>68.19</v>
      </c>
      <c r="K295" s="8">
        <v>176.8</v>
      </c>
      <c r="L295" s="8">
        <v>46.1</v>
      </c>
      <c r="M295" s="5">
        <v>0</v>
      </c>
      <c r="N295" s="5"/>
      <c r="O295" s="5"/>
      <c r="P295" s="8">
        <v>0.323</v>
      </c>
      <c r="Q295" s="5">
        <v>49.15</v>
      </c>
      <c r="R295" s="5">
        <v>39.47</v>
      </c>
      <c r="S295" s="8">
        <v>2.35</v>
      </c>
      <c r="T295" s="1">
        <v>1031</v>
      </c>
      <c r="U295" s="4">
        <v>47.37</v>
      </c>
    </row>
    <row r="296" spans="1:21" ht="10.5">
      <c r="A296" s="11">
        <v>38955</v>
      </c>
      <c r="B296" s="5">
        <v>927.6645</v>
      </c>
      <c r="C296" s="5">
        <v>29.01</v>
      </c>
      <c r="D296" s="5">
        <v>10.66</v>
      </c>
      <c r="E296" s="5">
        <v>19.89</v>
      </c>
      <c r="F296" s="5">
        <v>29.36</v>
      </c>
      <c r="G296" s="5">
        <v>10.35</v>
      </c>
      <c r="H296" s="1">
        <v>90.1</v>
      </c>
      <c r="I296" s="1">
        <v>19.32</v>
      </c>
      <c r="J296" s="1">
        <v>54.56</v>
      </c>
      <c r="K296" s="8">
        <v>187.2</v>
      </c>
      <c r="L296" s="8">
        <v>49.61</v>
      </c>
      <c r="M296" s="5">
        <v>0</v>
      </c>
      <c r="N296" s="5"/>
      <c r="O296" s="5"/>
      <c r="P296" s="8">
        <v>0.411</v>
      </c>
      <c r="Q296" s="5">
        <v>311.9</v>
      </c>
      <c r="R296" s="5">
        <v>46.95</v>
      </c>
      <c r="S296" s="8">
        <v>4.537</v>
      </c>
      <c r="T296" s="1">
        <v>2311</v>
      </c>
      <c r="U296" s="4">
        <v>285</v>
      </c>
    </row>
    <row r="297" spans="1:21" ht="10.5">
      <c r="A297" s="11">
        <v>38956</v>
      </c>
      <c r="B297" s="5">
        <v>927.9599</v>
      </c>
      <c r="C297" s="5">
        <v>22.74</v>
      </c>
      <c r="D297" s="5">
        <v>14.82</v>
      </c>
      <c r="E297" s="5">
        <v>18.4</v>
      </c>
      <c r="F297" s="5">
        <v>23.22</v>
      </c>
      <c r="G297" s="5">
        <v>14.44</v>
      </c>
      <c r="H297" s="1">
        <v>91.5</v>
      </c>
      <c r="I297" s="1">
        <v>51.21</v>
      </c>
      <c r="J297" s="1">
        <v>74.5</v>
      </c>
      <c r="K297" s="8">
        <v>128.1</v>
      </c>
      <c r="L297" s="8">
        <v>33.41</v>
      </c>
      <c r="M297" s="10">
        <v>4</v>
      </c>
      <c r="N297" s="10">
        <v>3.3</v>
      </c>
      <c r="O297" s="4">
        <v>2</v>
      </c>
      <c r="P297" s="8">
        <v>1.656</v>
      </c>
      <c r="Q297" s="5">
        <v>285.9</v>
      </c>
      <c r="R297" s="5">
        <v>54.27</v>
      </c>
      <c r="S297" s="8">
        <v>5.45</v>
      </c>
      <c r="T297" s="1">
        <v>1438</v>
      </c>
      <c r="U297" s="4">
        <v>321.6</v>
      </c>
    </row>
    <row r="298" spans="1:21" ht="10.5">
      <c r="A298" s="11">
        <v>38957</v>
      </c>
      <c r="B298" s="5">
        <v>928.0865</v>
      </c>
      <c r="C298" s="5">
        <v>22.74</v>
      </c>
      <c r="D298" s="5">
        <v>14.82</v>
      </c>
      <c r="E298" s="5">
        <v>17.44</v>
      </c>
      <c r="F298" s="5">
        <v>24.11</v>
      </c>
      <c r="G298" s="5">
        <v>12.42</v>
      </c>
      <c r="H298" s="1">
        <v>95.5</v>
      </c>
      <c r="I298" s="1">
        <v>41.32</v>
      </c>
      <c r="J298" s="1">
        <v>77</v>
      </c>
      <c r="K298" s="8">
        <v>134.5</v>
      </c>
      <c r="L298" s="8">
        <v>35.86</v>
      </c>
      <c r="M298" s="5">
        <v>0</v>
      </c>
      <c r="N298" s="10"/>
      <c r="O298" s="5"/>
      <c r="P298" s="8">
        <v>0.403</v>
      </c>
      <c r="Q298" s="5">
        <v>41.15</v>
      </c>
      <c r="R298" s="5">
        <v>56.57</v>
      </c>
      <c r="S298" s="8">
        <v>2.962</v>
      </c>
      <c r="T298" s="1">
        <v>1413</v>
      </c>
      <c r="U298" s="4">
        <v>78</v>
      </c>
    </row>
    <row r="299" spans="1:21" ht="10.5">
      <c r="A299" s="11">
        <v>38958</v>
      </c>
      <c r="B299" s="5">
        <v>928.0443</v>
      </c>
      <c r="C299" s="5">
        <v>16.5</v>
      </c>
      <c r="D299" s="5">
        <v>7.39</v>
      </c>
      <c r="E299" s="5">
        <v>11.58</v>
      </c>
      <c r="F299" s="5">
        <v>16.59</v>
      </c>
      <c r="G299" s="1">
        <v>7.1</v>
      </c>
      <c r="H299" s="1">
        <v>92.2</v>
      </c>
      <c r="I299" s="1">
        <v>69.38</v>
      </c>
      <c r="J299" s="1">
        <v>81.9</v>
      </c>
      <c r="K299" s="8">
        <v>16.33</v>
      </c>
      <c r="L299" s="8">
        <v>3.894</v>
      </c>
      <c r="M299" s="5">
        <v>0.5</v>
      </c>
      <c r="N299" s="10">
        <v>0.4</v>
      </c>
      <c r="O299" s="5"/>
      <c r="P299" s="8">
        <v>0.865</v>
      </c>
      <c r="Q299" s="5">
        <v>48.39</v>
      </c>
      <c r="R299" s="5">
        <v>83.5</v>
      </c>
      <c r="S299" s="8">
        <v>3.075</v>
      </c>
      <c r="T299" s="1">
        <v>842</v>
      </c>
      <c r="U299" s="4">
        <v>56.29</v>
      </c>
    </row>
    <row r="300" spans="1:21" ht="10.5">
      <c r="A300" s="11">
        <v>38959</v>
      </c>
      <c r="B300" s="5">
        <v>926.9682</v>
      </c>
      <c r="C300" s="5">
        <v>20.48</v>
      </c>
      <c r="D300" s="5">
        <v>7.06</v>
      </c>
      <c r="E300" s="5">
        <v>12.94</v>
      </c>
      <c r="F300" s="5">
        <v>21.18</v>
      </c>
      <c r="G300" s="5">
        <v>6.833</v>
      </c>
      <c r="H300" s="1">
        <v>93.7</v>
      </c>
      <c r="I300" s="1">
        <v>39.83</v>
      </c>
      <c r="J300" s="1">
        <v>74.1</v>
      </c>
      <c r="K300" s="8">
        <v>187.9</v>
      </c>
      <c r="L300" s="8">
        <v>49.6</v>
      </c>
      <c r="M300" s="5">
        <v>0</v>
      </c>
      <c r="N300" s="10"/>
      <c r="O300" s="5"/>
      <c r="P300" s="8">
        <v>0.796</v>
      </c>
      <c r="Q300" s="5">
        <v>36.54</v>
      </c>
      <c r="R300" s="5">
        <v>61.19</v>
      </c>
      <c r="S300" s="8">
        <v>3.55</v>
      </c>
      <c r="T300" s="1">
        <v>1152</v>
      </c>
      <c r="U300" s="4">
        <v>21.47</v>
      </c>
    </row>
    <row r="301" spans="1:21" ht="10.5">
      <c r="A301" s="11">
        <v>38960</v>
      </c>
      <c r="B301" s="5">
        <v>927.36488</v>
      </c>
      <c r="C301" s="5">
        <v>25.52</v>
      </c>
      <c r="D301" s="5">
        <v>9.46</v>
      </c>
      <c r="E301" s="5">
        <v>16.13</v>
      </c>
      <c r="F301" s="5">
        <v>26.3</v>
      </c>
      <c r="G301" s="5">
        <v>9.04</v>
      </c>
      <c r="H301" s="1">
        <v>92.7</v>
      </c>
      <c r="I301" s="1">
        <v>34.57</v>
      </c>
      <c r="J301" s="1">
        <v>71.3</v>
      </c>
      <c r="K301" s="8">
        <v>153</v>
      </c>
      <c r="L301" s="8">
        <v>39.91</v>
      </c>
      <c r="M301" s="5">
        <v>0.3</v>
      </c>
      <c r="N301" s="10">
        <v>0.2</v>
      </c>
      <c r="O301" s="5"/>
      <c r="P301" s="8">
        <v>0.473</v>
      </c>
      <c r="Q301" s="5">
        <v>55.82</v>
      </c>
      <c r="R301" s="5">
        <v>49.4</v>
      </c>
      <c r="S301" s="8">
        <v>2.85</v>
      </c>
      <c r="T301" s="1">
        <v>333</v>
      </c>
      <c r="U301" s="4">
        <v>67.63</v>
      </c>
    </row>
    <row r="302" spans="3:19" ht="10.5">
      <c r="C302" s="5"/>
      <c r="D302" s="5"/>
      <c r="E302" s="5"/>
      <c r="F302" s="5"/>
      <c r="G302" s="5"/>
      <c r="H302" s="5"/>
      <c r="I302" s="5"/>
      <c r="J302" s="5"/>
      <c r="K302" s="8"/>
      <c r="L302" s="8"/>
      <c r="P302" s="8"/>
      <c r="Q302" s="5"/>
      <c r="R302" s="5"/>
      <c r="S302" s="8"/>
    </row>
    <row r="303" spans="1:20" ht="10.5">
      <c r="A303" s="9" t="s">
        <v>6</v>
      </c>
      <c r="C303" s="5"/>
      <c r="E303" s="5"/>
      <c r="F303" s="5"/>
      <c r="G303" s="5"/>
      <c r="H303" s="5"/>
      <c r="I303" s="5"/>
      <c r="J303" s="5"/>
      <c r="K303" s="8">
        <f>SUM(K271:K301)</f>
        <v>3368.62</v>
      </c>
      <c r="L303" s="8">
        <f>SUM(L271:L301)</f>
        <v>843.0730000000001</v>
      </c>
      <c r="M303" s="5">
        <f>SUM(M271:M301)</f>
        <v>5.3999999999999995</v>
      </c>
      <c r="N303" s="5">
        <f>SUM(N271:N301)</f>
        <v>4.4</v>
      </c>
      <c r="O303" s="1" t="s">
        <v>13</v>
      </c>
      <c r="P303" s="8"/>
      <c r="Q303" s="5"/>
      <c r="R303" s="5"/>
      <c r="S303" s="8"/>
      <c r="T303" s="1" t="s">
        <v>13</v>
      </c>
    </row>
    <row r="304" spans="1:21" ht="10.5">
      <c r="A304" s="9" t="s">
        <v>14</v>
      </c>
      <c r="B304" s="5">
        <f aca="true" t="shared" si="22" ref="B304:M304">AVERAGE(B271:B301)</f>
        <v>929.484485483871</v>
      </c>
      <c r="C304" s="5">
        <f t="shared" si="22"/>
        <v>24.46797750322581</v>
      </c>
      <c r="D304" s="5">
        <f>AVERAGE(D271:D301)</f>
        <v>11.382388430107527</v>
      </c>
      <c r="E304" s="5">
        <f t="shared" si="22"/>
        <v>16.235298617159497</v>
      </c>
      <c r="F304" s="5">
        <f t="shared" si="22"/>
        <v>25.624583333333334</v>
      </c>
      <c r="G304" s="5">
        <f t="shared" si="22"/>
        <v>10.906541666666667</v>
      </c>
      <c r="H304" s="5">
        <f t="shared" si="22"/>
        <v>93.47499999999998</v>
      </c>
      <c r="I304" s="5">
        <f t="shared" si="22"/>
        <v>35.54125000000001</v>
      </c>
      <c r="J304" s="5">
        <f t="shared" si="22"/>
        <v>70.57000000000001</v>
      </c>
      <c r="K304" s="8">
        <f t="shared" si="22"/>
        <v>140.35916666666665</v>
      </c>
      <c r="L304" s="8">
        <f t="shared" si="22"/>
        <v>35.12804166666667</v>
      </c>
      <c r="M304" s="5">
        <f t="shared" si="22"/>
        <v>0.17419354838709675</v>
      </c>
      <c r="N304" s="5"/>
      <c r="P304" s="8">
        <f>AVERAGE(P271:P301)</f>
        <v>0.4839583333333333</v>
      </c>
      <c r="Q304" s="5">
        <f>AVERAGE(Q271:Q301)</f>
        <v>167.54575000000003</v>
      </c>
      <c r="R304" s="5">
        <f>AVERAGE(R271:R301)</f>
        <v>47.35625000000001</v>
      </c>
      <c r="S304" s="8">
        <f>AVERAGE(S271:S301)</f>
        <v>3.2263333333333333</v>
      </c>
      <c r="U304" s="4">
        <f>AVERAGE(U271:U301)</f>
        <v>185.02750000000003</v>
      </c>
    </row>
    <row r="305" spans="1:21" ht="10.5">
      <c r="A305" s="9" t="s">
        <v>15</v>
      </c>
      <c r="B305" s="5">
        <f aca="true" t="shared" si="23" ref="B305:M305">MAX(B271:B301)</f>
        <v>941</v>
      </c>
      <c r="C305" s="5">
        <f t="shared" si="23"/>
        <v>30.44</v>
      </c>
      <c r="D305" s="5">
        <f>MAX(D271:D301)</f>
        <v>16.39</v>
      </c>
      <c r="E305" s="5">
        <f t="shared" si="23"/>
        <v>22.28</v>
      </c>
      <c r="F305" s="5">
        <f t="shared" si="23"/>
        <v>30.93</v>
      </c>
      <c r="G305" s="5">
        <f t="shared" si="23"/>
        <v>16.03</v>
      </c>
      <c r="H305" s="5">
        <f t="shared" si="23"/>
        <v>96.3</v>
      </c>
      <c r="I305" s="5">
        <f t="shared" si="23"/>
        <v>77.5</v>
      </c>
      <c r="J305" s="5">
        <f t="shared" si="23"/>
        <v>87.3</v>
      </c>
      <c r="K305" s="8">
        <f t="shared" si="23"/>
        <v>192.5</v>
      </c>
      <c r="L305" s="8">
        <f t="shared" si="23"/>
        <v>49.61</v>
      </c>
      <c r="M305" s="5">
        <f t="shared" si="23"/>
        <v>4</v>
      </c>
      <c r="N305" s="5">
        <f>MAX(N271:N301)</f>
        <v>3.3</v>
      </c>
      <c r="O305" s="4">
        <v>27</v>
      </c>
      <c r="P305" s="8">
        <f>MAX(P271:P301)</f>
        <v>1.656</v>
      </c>
      <c r="Q305" s="5">
        <f>MAX(Q271:Q301)</f>
        <v>352.2</v>
      </c>
      <c r="R305" s="5">
        <f>MAX(R271:R301)</f>
        <v>83.5</v>
      </c>
      <c r="S305" s="8">
        <f>MAX(S271:S301)</f>
        <v>5.45</v>
      </c>
      <c r="T305" s="4">
        <v>27</v>
      </c>
      <c r="U305" s="4">
        <v>321.6</v>
      </c>
    </row>
    <row r="306" spans="1:21" ht="10.5">
      <c r="A306" s="9" t="s">
        <v>16</v>
      </c>
      <c r="B306" s="5">
        <f aca="true" t="shared" si="24" ref="B306:M306">MIN(B271:B301)</f>
        <v>926.9682</v>
      </c>
      <c r="C306" s="5">
        <f t="shared" si="24"/>
        <v>16.5</v>
      </c>
      <c r="D306" s="5">
        <f>MIN(D271:D301)</f>
        <v>4.068</v>
      </c>
      <c r="E306" s="5">
        <f t="shared" si="24"/>
        <v>10.25</v>
      </c>
      <c r="F306" s="5">
        <f t="shared" si="24"/>
        <v>16.59</v>
      </c>
      <c r="G306" s="5">
        <f t="shared" si="24"/>
        <v>3.92</v>
      </c>
      <c r="H306" s="5">
        <f t="shared" si="24"/>
        <v>84.9</v>
      </c>
      <c r="I306" s="5">
        <f t="shared" si="24"/>
        <v>19</v>
      </c>
      <c r="J306" s="5">
        <f t="shared" si="24"/>
        <v>51.97</v>
      </c>
      <c r="K306" s="8">
        <f t="shared" si="24"/>
        <v>16.33</v>
      </c>
      <c r="L306" s="8">
        <f t="shared" si="24"/>
        <v>3.894</v>
      </c>
      <c r="M306" s="5">
        <f t="shared" si="24"/>
        <v>0</v>
      </c>
      <c r="N306" s="5"/>
      <c r="O306" s="5"/>
      <c r="P306" s="8">
        <f>MIN(P271:P301)</f>
        <v>0.021</v>
      </c>
      <c r="Q306" s="5">
        <f>MIN(Q271:Q301)</f>
        <v>1.208</v>
      </c>
      <c r="R306" s="5">
        <f>MIN(R271:R301)</f>
        <v>16.39</v>
      </c>
      <c r="S306" s="8">
        <f>MIN(S271:S301)</f>
        <v>1.225</v>
      </c>
      <c r="T306" s="4"/>
      <c r="U306" s="4">
        <v>326.8</v>
      </c>
    </row>
    <row r="307" spans="3:19" ht="10.5">
      <c r="C307" s="5"/>
      <c r="E307" s="5"/>
      <c r="F307" s="5"/>
      <c r="G307" s="5"/>
      <c r="H307" s="5"/>
      <c r="I307" s="5"/>
      <c r="J307" s="5"/>
      <c r="K307" s="8"/>
      <c r="L307" s="8"/>
      <c r="P307" s="8"/>
      <c r="Q307" s="5"/>
      <c r="R307" s="5"/>
      <c r="S307" s="8"/>
    </row>
    <row r="308" spans="1:21" ht="10.5">
      <c r="A308" s="11">
        <v>38961</v>
      </c>
      <c r="B308" s="5">
        <v>928.403</v>
      </c>
      <c r="C308" s="14">
        <v>25.87</v>
      </c>
      <c r="D308" s="5">
        <v>13.8</v>
      </c>
      <c r="E308" s="5">
        <v>17.3</v>
      </c>
      <c r="F308" s="5">
        <v>27.31</v>
      </c>
      <c r="G308" s="5">
        <v>13.49</v>
      </c>
      <c r="H308" s="5">
        <v>95.5</v>
      </c>
      <c r="I308" s="5">
        <v>43.86</v>
      </c>
      <c r="J308" s="5">
        <v>81.1</v>
      </c>
      <c r="K308" s="8">
        <v>135</v>
      </c>
      <c r="L308" s="8">
        <v>33.94</v>
      </c>
      <c r="M308" s="14">
        <v>30.7</v>
      </c>
      <c r="N308" s="5">
        <v>7.7</v>
      </c>
      <c r="O308" s="1">
        <v>18</v>
      </c>
      <c r="P308" s="8">
        <v>0.714</v>
      </c>
      <c r="Q308" s="5">
        <v>40.4</v>
      </c>
      <c r="R308" s="5">
        <v>60.85</v>
      </c>
      <c r="S308" s="8">
        <v>3.8</v>
      </c>
      <c r="T308" s="1">
        <v>1345</v>
      </c>
      <c r="U308" s="4">
        <v>281.2</v>
      </c>
    </row>
    <row r="309" spans="1:21" ht="10.5">
      <c r="A309" s="11">
        <v>38962</v>
      </c>
      <c r="B309" s="5">
        <v>928.5085</v>
      </c>
      <c r="C309" s="14">
        <v>23.4</v>
      </c>
      <c r="D309" s="5">
        <v>14.32</v>
      </c>
      <c r="E309" s="5">
        <v>18.75</v>
      </c>
      <c r="F309" s="5">
        <v>23.78</v>
      </c>
      <c r="G309" s="5">
        <v>13.97</v>
      </c>
      <c r="H309" s="5">
        <v>95.7</v>
      </c>
      <c r="I309" s="5">
        <v>46.67</v>
      </c>
      <c r="J309" s="5">
        <v>73.7</v>
      </c>
      <c r="K309" s="8">
        <v>147.6</v>
      </c>
      <c r="L309" s="8">
        <v>39.13</v>
      </c>
      <c r="M309" s="14">
        <v>6.4</v>
      </c>
      <c r="N309" s="5">
        <v>4.8</v>
      </c>
      <c r="O309" s="1">
        <v>7</v>
      </c>
      <c r="P309" s="8">
        <v>1.661</v>
      </c>
      <c r="Q309" s="5">
        <v>284.5</v>
      </c>
      <c r="R309" s="5">
        <v>62.98</v>
      </c>
      <c r="S309" s="8">
        <v>4.925</v>
      </c>
      <c r="T309" s="1">
        <v>1223</v>
      </c>
      <c r="U309" s="4">
        <v>252.6</v>
      </c>
    </row>
    <row r="310" spans="1:21" ht="10.5">
      <c r="A310" s="11">
        <v>38963</v>
      </c>
      <c r="B310" s="5">
        <v>928.8461</v>
      </c>
      <c r="C310" s="14">
        <v>24.27</v>
      </c>
      <c r="D310" s="5">
        <v>12.51</v>
      </c>
      <c r="E310" s="5">
        <v>17.89</v>
      </c>
      <c r="F310" s="5">
        <v>24.49</v>
      </c>
      <c r="G310" s="5">
        <v>12.25</v>
      </c>
      <c r="H310" s="5">
        <v>94.7</v>
      </c>
      <c r="I310" s="5">
        <v>20.99</v>
      </c>
      <c r="J310" s="5">
        <v>68.7</v>
      </c>
      <c r="K310" s="8">
        <v>194.8</v>
      </c>
      <c r="L310" s="8">
        <v>52.6</v>
      </c>
      <c r="M310" s="14">
        <v>0</v>
      </c>
      <c r="N310" s="5"/>
      <c r="P310" s="8">
        <v>0.925</v>
      </c>
      <c r="Q310" s="5">
        <v>283</v>
      </c>
      <c r="R310" s="5">
        <v>46.06</v>
      </c>
      <c r="S310" s="8">
        <v>4.087</v>
      </c>
      <c r="T310" s="1">
        <v>6</v>
      </c>
      <c r="U310" s="4">
        <v>291.1</v>
      </c>
    </row>
    <row r="311" spans="1:21" ht="10.5">
      <c r="A311" s="11">
        <v>38964</v>
      </c>
      <c r="B311" s="5">
        <v>925.84568</v>
      </c>
      <c r="C311" s="14">
        <v>15.77</v>
      </c>
      <c r="D311" s="5">
        <v>8.52</v>
      </c>
      <c r="E311" s="5">
        <v>11.47</v>
      </c>
      <c r="F311" s="5">
        <v>16.6</v>
      </c>
      <c r="G311" s="5">
        <v>8.16</v>
      </c>
      <c r="H311" s="5">
        <v>93.2</v>
      </c>
      <c r="I311" s="5">
        <v>54</v>
      </c>
      <c r="J311" s="5">
        <v>74.6</v>
      </c>
      <c r="K311" s="8">
        <v>78.9</v>
      </c>
      <c r="L311" s="8">
        <v>20.88</v>
      </c>
      <c r="M311" s="14">
        <v>0.2</v>
      </c>
      <c r="N311" s="5">
        <v>0.1</v>
      </c>
      <c r="P311" s="8">
        <v>0.592</v>
      </c>
      <c r="Q311" s="5">
        <v>60.53</v>
      </c>
      <c r="R311" s="5">
        <v>58.5</v>
      </c>
      <c r="S311" s="8">
        <v>2.975</v>
      </c>
      <c r="T311" s="1">
        <v>1212</v>
      </c>
      <c r="U311" s="4">
        <v>166.8</v>
      </c>
    </row>
    <row r="312" spans="1:21" ht="10.5">
      <c r="A312" s="11">
        <v>38965</v>
      </c>
      <c r="B312" s="5">
        <v>925.92797</v>
      </c>
      <c r="C312" s="14">
        <v>14.33</v>
      </c>
      <c r="D312" s="5">
        <v>6.188</v>
      </c>
      <c r="E312" s="5">
        <v>9.52</v>
      </c>
      <c r="F312" s="5">
        <v>14.82</v>
      </c>
      <c r="G312" s="5">
        <v>5.879</v>
      </c>
      <c r="H312" s="5">
        <v>80.9</v>
      </c>
      <c r="I312" s="5">
        <v>38.91</v>
      </c>
      <c r="J312" s="5">
        <v>62.63</v>
      </c>
      <c r="K312" s="8">
        <v>160.5</v>
      </c>
      <c r="L312" s="8">
        <v>44.38</v>
      </c>
      <c r="M312" s="14">
        <v>0</v>
      </c>
      <c r="N312" s="5"/>
      <c r="P312" s="8">
        <v>0.806</v>
      </c>
      <c r="Q312" s="5">
        <v>44.14</v>
      </c>
      <c r="R312" s="5">
        <v>75.4</v>
      </c>
      <c r="S312" s="8">
        <v>3.25</v>
      </c>
      <c r="T312" s="1">
        <v>1411</v>
      </c>
      <c r="U312" s="4">
        <v>62.66</v>
      </c>
    </row>
    <row r="313" spans="1:21" ht="10.5">
      <c r="A313" s="11">
        <v>38966</v>
      </c>
      <c r="B313" s="5">
        <v>925.9976</v>
      </c>
      <c r="C313" s="14">
        <v>14.9</v>
      </c>
      <c r="D313" s="5">
        <v>2.938</v>
      </c>
      <c r="E313" s="5">
        <v>9.6</v>
      </c>
      <c r="F313" s="5">
        <v>15.66</v>
      </c>
      <c r="G313" s="5">
        <v>2.737</v>
      </c>
      <c r="H313" s="5">
        <v>96</v>
      </c>
      <c r="I313" s="5">
        <v>54.1</v>
      </c>
      <c r="J313" s="5">
        <v>78.7</v>
      </c>
      <c r="K313" s="8">
        <v>103.5</v>
      </c>
      <c r="L313" s="8">
        <v>27.23</v>
      </c>
      <c r="M313" s="14">
        <v>0</v>
      </c>
      <c r="N313" s="5"/>
      <c r="P313" s="8">
        <v>0.738</v>
      </c>
      <c r="Q313" s="5">
        <v>44.17</v>
      </c>
      <c r="R313" s="5">
        <v>60.93</v>
      </c>
      <c r="S313" s="8">
        <v>3.125</v>
      </c>
      <c r="T313" s="1">
        <v>1128</v>
      </c>
      <c r="U313" s="4">
        <v>46.88</v>
      </c>
    </row>
    <row r="314" spans="1:21" ht="10.5">
      <c r="A314" s="11">
        <v>38967</v>
      </c>
      <c r="B314" s="5">
        <v>928.6351</v>
      </c>
      <c r="C314" s="14">
        <v>22.38</v>
      </c>
      <c r="D314" s="5">
        <v>10.76</v>
      </c>
      <c r="E314" s="5">
        <v>15.13</v>
      </c>
      <c r="F314" s="5">
        <v>22.78</v>
      </c>
      <c r="G314" s="5">
        <v>10.63</v>
      </c>
      <c r="H314" s="5">
        <v>85.6</v>
      </c>
      <c r="I314" s="5">
        <v>39.18</v>
      </c>
      <c r="J314" s="5">
        <v>71.2</v>
      </c>
      <c r="K314" s="8">
        <v>201</v>
      </c>
      <c r="L314" s="8">
        <v>54.21</v>
      </c>
      <c r="M314" s="14">
        <v>0</v>
      </c>
      <c r="N314" s="5"/>
      <c r="P314" s="8">
        <v>0.924</v>
      </c>
      <c r="Q314" s="5">
        <v>42.47</v>
      </c>
      <c r="R314" s="5">
        <v>70.1</v>
      </c>
      <c r="S314" s="8">
        <v>3.112</v>
      </c>
      <c r="T314" s="1">
        <v>1527</v>
      </c>
      <c r="U314" s="4">
        <v>58.46</v>
      </c>
    </row>
    <row r="315" spans="1:21" ht="10.5">
      <c r="A315" s="11">
        <v>38968</v>
      </c>
      <c r="B315" s="5">
        <v>927.8966</v>
      </c>
      <c r="C315" s="14">
        <v>26.21</v>
      </c>
      <c r="D315" s="5">
        <v>12.49</v>
      </c>
      <c r="E315" s="5">
        <v>17.52</v>
      </c>
      <c r="F315" s="5">
        <v>26.6</v>
      </c>
      <c r="G315" s="5">
        <v>12.33</v>
      </c>
      <c r="H315" s="5">
        <v>90.8</v>
      </c>
      <c r="I315" s="5">
        <v>35.76</v>
      </c>
      <c r="J315" s="5">
        <v>70.4</v>
      </c>
      <c r="K315" s="8">
        <v>190.9</v>
      </c>
      <c r="L315" s="8">
        <v>52.44</v>
      </c>
      <c r="M315" s="14">
        <v>0</v>
      </c>
      <c r="N315" s="5"/>
      <c r="P315" s="8">
        <v>0.527</v>
      </c>
      <c r="Q315" s="5">
        <v>49.72</v>
      </c>
      <c r="R315" s="5">
        <v>48.16</v>
      </c>
      <c r="S315" s="8">
        <v>2.862</v>
      </c>
      <c r="T315" s="1">
        <v>38</v>
      </c>
      <c r="U315" s="4">
        <v>2.549</v>
      </c>
    </row>
    <row r="316" spans="1:21" ht="10.5">
      <c r="A316" s="11">
        <v>38969</v>
      </c>
      <c r="B316" s="5">
        <v>926.26557</v>
      </c>
      <c r="C316" s="14">
        <v>27.18</v>
      </c>
      <c r="D316" s="5">
        <v>10.91</v>
      </c>
      <c r="E316" s="5">
        <v>19.24</v>
      </c>
      <c r="F316" s="5">
        <v>27.79</v>
      </c>
      <c r="G316" s="5">
        <v>10.79</v>
      </c>
      <c r="H316" s="5">
        <v>95</v>
      </c>
      <c r="I316" s="5">
        <v>29.32</v>
      </c>
      <c r="J316" s="5">
        <v>62.7</v>
      </c>
      <c r="K316" s="8">
        <v>198.8</v>
      </c>
      <c r="L316" s="8">
        <v>54.3</v>
      </c>
      <c r="M316" s="14">
        <v>0</v>
      </c>
      <c r="N316" s="5"/>
      <c r="P316" s="8">
        <v>0.606</v>
      </c>
      <c r="Q316" s="5">
        <v>287.4</v>
      </c>
      <c r="R316" s="5">
        <v>51.13</v>
      </c>
      <c r="S316" s="8">
        <v>3.9</v>
      </c>
      <c r="T316" s="1">
        <v>1035</v>
      </c>
      <c r="U316" s="4">
        <v>320.3</v>
      </c>
    </row>
    <row r="317" spans="1:21" ht="10.5">
      <c r="A317" s="11">
        <v>38970</v>
      </c>
      <c r="B317" s="5">
        <v>926.70234</v>
      </c>
      <c r="C317" s="14">
        <v>26.45</v>
      </c>
      <c r="D317" s="5">
        <v>14.43</v>
      </c>
      <c r="E317" s="5">
        <v>19.22</v>
      </c>
      <c r="F317" s="5">
        <v>27.03</v>
      </c>
      <c r="G317" s="5">
        <v>14.25</v>
      </c>
      <c r="H317" s="5">
        <v>92.8</v>
      </c>
      <c r="I317" s="5">
        <v>37.61</v>
      </c>
      <c r="J317" s="5">
        <v>72.3</v>
      </c>
      <c r="K317" s="8">
        <v>133</v>
      </c>
      <c r="L317" s="8">
        <v>38.9</v>
      </c>
      <c r="M317" s="14">
        <v>0</v>
      </c>
      <c r="N317" s="5"/>
      <c r="P317" s="8">
        <v>0.137</v>
      </c>
      <c r="Q317" s="5">
        <v>17.29</v>
      </c>
      <c r="R317" s="5">
        <v>30.98</v>
      </c>
      <c r="S317" s="8">
        <v>2.437</v>
      </c>
      <c r="T317" s="1">
        <v>1518</v>
      </c>
      <c r="U317" s="4">
        <v>224.6</v>
      </c>
    </row>
    <row r="318" spans="1:21" ht="10.5">
      <c r="A318" s="11">
        <v>38971</v>
      </c>
      <c r="B318" s="5">
        <v>929.0571</v>
      </c>
      <c r="C318" s="14">
        <v>30.42</v>
      </c>
      <c r="D318" s="5">
        <v>11.71</v>
      </c>
      <c r="E318" s="5">
        <v>19.95</v>
      </c>
      <c r="F318" s="5">
        <v>31.07</v>
      </c>
      <c r="G318" s="5">
        <v>11.48</v>
      </c>
      <c r="H318" s="5">
        <v>96.1</v>
      </c>
      <c r="I318" s="5">
        <v>25.56</v>
      </c>
      <c r="J318" s="5">
        <v>67.94</v>
      </c>
      <c r="K318" s="8">
        <v>201.4</v>
      </c>
      <c r="L318" s="8">
        <v>55.71</v>
      </c>
      <c r="M318" s="14">
        <v>0</v>
      </c>
      <c r="N318" s="5"/>
      <c r="P318" s="8">
        <v>0.087</v>
      </c>
      <c r="Q318" s="5">
        <v>5.792</v>
      </c>
      <c r="R318" s="5">
        <v>18.8</v>
      </c>
      <c r="S318" s="8">
        <v>2.837</v>
      </c>
      <c r="T318" s="1">
        <v>1240</v>
      </c>
      <c r="U318" s="4">
        <v>292.8</v>
      </c>
    </row>
    <row r="319" spans="1:21" ht="10.5">
      <c r="A319" s="11">
        <v>38972</v>
      </c>
      <c r="B319" s="5">
        <v>928.7406</v>
      </c>
      <c r="C319" s="14">
        <v>31.71</v>
      </c>
      <c r="D319" s="5">
        <v>12.88</v>
      </c>
      <c r="E319" s="5">
        <v>21.36</v>
      </c>
      <c r="F319" s="5">
        <v>32.08</v>
      </c>
      <c r="G319" s="5">
        <v>12.68</v>
      </c>
      <c r="H319" s="5">
        <v>95.2</v>
      </c>
      <c r="I319" s="5">
        <v>20.08</v>
      </c>
      <c r="J319" s="5">
        <v>63.46</v>
      </c>
      <c r="K319" s="8">
        <v>192.6</v>
      </c>
      <c r="L319" s="8">
        <v>54.34</v>
      </c>
      <c r="M319" s="14">
        <v>0</v>
      </c>
      <c r="N319" s="5"/>
      <c r="P319" s="8">
        <v>0.05</v>
      </c>
      <c r="Q319" s="5">
        <v>267.4</v>
      </c>
      <c r="R319" s="5">
        <v>19.57</v>
      </c>
      <c r="S319" s="8">
        <v>2.15</v>
      </c>
      <c r="T319" s="1">
        <v>1317</v>
      </c>
      <c r="U319" s="4">
        <v>263.6</v>
      </c>
    </row>
    <row r="320" spans="1:21" ht="10.5">
      <c r="A320" s="11">
        <v>38973</v>
      </c>
      <c r="B320" s="5">
        <v>927.6434</v>
      </c>
      <c r="C320" s="14">
        <v>32.36</v>
      </c>
      <c r="D320" s="5">
        <v>13.65</v>
      </c>
      <c r="E320" s="5">
        <v>22.07</v>
      </c>
      <c r="F320" s="5">
        <v>32.93</v>
      </c>
      <c r="G320" s="5">
        <v>13.47</v>
      </c>
      <c r="H320" s="5">
        <v>92.9</v>
      </c>
      <c r="I320" s="5">
        <v>17.96</v>
      </c>
      <c r="J320" s="5">
        <v>60.63</v>
      </c>
      <c r="K320" s="8">
        <v>202.8</v>
      </c>
      <c r="L320" s="8">
        <v>56.81</v>
      </c>
      <c r="M320" s="14">
        <v>0</v>
      </c>
      <c r="N320" s="5"/>
      <c r="P320" s="8">
        <v>0.116</v>
      </c>
      <c r="Q320" s="5">
        <v>324</v>
      </c>
      <c r="R320" s="5">
        <v>31.34</v>
      </c>
      <c r="S320" s="8">
        <v>2.662</v>
      </c>
      <c r="T320" s="1">
        <v>1010</v>
      </c>
      <c r="U320" s="4">
        <v>145.3</v>
      </c>
    </row>
    <row r="321" spans="1:21" ht="10.5">
      <c r="A321" s="11">
        <v>38974</v>
      </c>
      <c r="B321" s="5">
        <v>928.1076</v>
      </c>
      <c r="C321" s="14">
        <v>31.55</v>
      </c>
      <c r="D321" s="5">
        <v>13.95</v>
      </c>
      <c r="E321" s="5">
        <v>21.39</v>
      </c>
      <c r="F321" s="5">
        <v>32.1</v>
      </c>
      <c r="G321" s="5">
        <v>13.66</v>
      </c>
      <c r="H321" s="5">
        <v>95.6</v>
      </c>
      <c r="I321" s="5">
        <v>16.33</v>
      </c>
      <c r="J321" s="5">
        <v>56.9</v>
      </c>
      <c r="K321" s="8">
        <v>210</v>
      </c>
      <c r="L321" s="8">
        <v>58.57</v>
      </c>
      <c r="M321" s="14">
        <v>0</v>
      </c>
      <c r="N321" s="5"/>
      <c r="P321" s="8">
        <v>0.368</v>
      </c>
      <c r="Q321" s="5">
        <v>301.9</v>
      </c>
      <c r="R321" s="5">
        <v>39.73</v>
      </c>
      <c r="S321" s="8">
        <v>4.15</v>
      </c>
      <c r="T321" s="1">
        <v>940</v>
      </c>
      <c r="U321" s="4">
        <v>237.3</v>
      </c>
    </row>
    <row r="322" spans="1:21" ht="10.5">
      <c r="A322" s="11">
        <v>38975</v>
      </c>
      <c r="B322" s="5">
        <v>928.4874</v>
      </c>
      <c r="C322" s="14">
        <v>33.28</v>
      </c>
      <c r="D322" s="5">
        <v>13.5</v>
      </c>
      <c r="E322" s="5">
        <v>22.69</v>
      </c>
      <c r="F322" s="5">
        <v>33.67</v>
      </c>
      <c r="G322" s="5">
        <v>13.05</v>
      </c>
      <c r="H322" s="5">
        <v>87.5</v>
      </c>
      <c r="I322" s="5">
        <v>16.1</v>
      </c>
      <c r="J322" s="5">
        <v>51.78</v>
      </c>
      <c r="K322" s="8">
        <v>203.5</v>
      </c>
      <c r="L322" s="8">
        <v>56.62</v>
      </c>
      <c r="M322" s="14">
        <v>0</v>
      </c>
      <c r="N322" s="5"/>
      <c r="P322" s="8">
        <v>0.559</v>
      </c>
      <c r="Q322" s="5">
        <v>304.8</v>
      </c>
      <c r="R322" s="5">
        <v>44.85</v>
      </c>
      <c r="S322" s="8">
        <v>3.912</v>
      </c>
      <c r="T322" s="1">
        <v>1415</v>
      </c>
      <c r="U322" s="4">
        <v>316</v>
      </c>
    </row>
    <row r="323" spans="1:21" ht="10.5">
      <c r="A323" s="11">
        <v>38976</v>
      </c>
      <c r="B323" s="5">
        <v>928.403</v>
      </c>
      <c r="C323" s="14">
        <v>19.74</v>
      </c>
      <c r="D323" s="5">
        <v>14.16</v>
      </c>
      <c r="E323" s="5">
        <v>17.14</v>
      </c>
      <c r="F323" s="5">
        <v>20.22</v>
      </c>
      <c r="G323" s="5">
        <v>13.93</v>
      </c>
      <c r="H323" s="5">
        <v>93.6</v>
      </c>
      <c r="I323" s="5">
        <v>77.6</v>
      </c>
      <c r="J323" s="5">
        <v>85.8</v>
      </c>
      <c r="K323" s="8">
        <v>36.2</v>
      </c>
      <c r="L323" s="8">
        <v>9.95</v>
      </c>
      <c r="M323" s="14">
        <v>2.9</v>
      </c>
      <c r="N323" s="5">
        <v>0.8</v>
      </c>
      <c r="P323" s="8">
        <v>0.549</v>
      </c>
      <c r="Q323" s="5">
        <v>42.09</v>
      </c>
      <c r="R323" s="5">
        <v>67.79</v>
      </c>
      <c r="S323" s="8">
        <v>2.75</v>
      </c>
      <c r="T323" s="1">
        <v>411</v>
      </c>
      <c r="U323" s="4">
        <v>68.68</v>
      </c>
    </row>
    <row r="324" spans="1:21" ht="10.5">
      <c r="A324" s="11">
        <v>38977</v>
      </c>
      <c r="B324" s="5">
        <v>926.5251</v>
      </c>
      <c r="C324" s="14">
        <v>21.52</v>
      </c>
      <c r="D324" s="5">
        <v>13.96</v>
      </c>
      <c r="E324" s="5">
        <v>16.78</v>
      </c>
      <c r="F324" s="5">
        <v>22.19</v>
      </c>
      <c r="G324" s="5">
        <v>13.84</v>
      </c>
      <c r="H324" s="5">
        <v>95.9</v>
      </c>
      <c r="I324" s="5">
        <v>65.07</v>
      </c>
      <c r="J324" s="5">
        <v>85.8</v>
      </c>
      <c r="K324" s="8">
        <v>120</v>
      </c>
      <c r="L324" s="8">
        <v>31.78</v>
      </c>
      <c r="M324" s="14">
        <v>5.2</v>
      </c>
      <c r="N324" s="5">
        <v>1.8</v>
      </c>
      <c r="O324" s="1">
        <v>2</v>
      </c>
      <c r="P324" s="8">
        <v>0.397</v>
      </c>
      <c r="Q324" s="5">
        <v>25.28</v>
      </c>
      <c r="R324" s="5">
        <v>61.51</v>
      </c>
      <c r="S324" s="8">
        <v>2.737</v>
      </c>
      <c r="T324" s="1">
        <v>1226</v>
      </c>
      <c r="U324" s="4">
        <v>64.25</v>
      </c>
    </row>
    <row r="325" spans="1:21" ht="10.5">
      <c r="A325" s="11">
        <v>38978</v>
      </c>
      <c r="B325" s="5">
        <v>926.13686</v>
      </c>
      <c r="C325" s="14">
        <v>22.49</v>
      </c>
      <c r="D325" s="5">
        <v>15.19</v>
      </c>
      <c r="E325" s="5">
        <v>17.58</v>
      </c>
      <c r="F325" s="5">
        <v>23.3</v>
      </c>
      <c r="G325" s="5">
        <v>14.94</v>
      </c>
      <c r="H325" s="5">
        <v>95.8</v>
      </c>
      <c r="I325" s="5">
        <v>54.31</v>
      </c>
      <c r="J325" s="5">
        <v>82.7</v>
      </c>
      <c r="K325" s="8">
        <v>137.4</v>
      </c>
      <c r="L325" s="8">
        <v>36.23</v>
      </c>
      <c r="M325" s="14">
        <v>10.3</v>
      </c>
      <c r="N325" s="5">
        <v>6.2</v>
      </c>
      <c r="O325" s="1">
        <v>4</v>
      </c>
      <c r="P325" s="8">
        <v>0.529</v>
      </c>
      <c r="Q325" s="5">
        <v>51.61</v>
      </c>
      <c r="R325" s="5">
        <v>66.77</v>
      </c>
      <c r="S325" s="8">
        <v>2.637</v>
      </c>
      <c r="T325" s="1">
        <v>1451</v>
      </c>
      <c r="U325" s="4">
        <v>107.4</v>
      </c>
    </row>
    <row r="326" spans="1:21" ht="10.5">
      <c r="A326" s="11">
        <v>38979</v>
      </c>
      <c r="B326" s="5">
        <v>926.34575</v>
      </c>
      <c r="C326" s="14">
        <v>24.01</v>
      </c>
      <c r="D326" s="5">
        <v>14.24</v>
      </c>
      <c r="E326" s="5">
        <v>18.08</v>
      </c>
      <c r="F326" s="5">
        <v>25.18</v>
      </c>
      <c r="G326" s="5">
        <v>13.9</v>
      </c>
      <c r="H326" s="5">
        <v>92.7</v>
      </c>
      <c r="I326" s="5">
        <v>38.28</v>
      </c>
      <c r="J326" s="5">
        <v>74.7</v>
      </c>
      <c r="K326" s="8">
        <v>175.4</v>
      </c>
      <c r="L326" s="8">
        <v>47.35</v>
      </c>
      <c r="M326" s="14">
        <v>8.5</v>
      </c>
      <c r="N326" s="5">
        <v>3.5</v>
      </c>
      <c r="P326" s="8">
        <v>0.56</v>
      </c>
      <c r="Q326" s="5">
        <v>43.16</v>
      </c>
      <c r="R326" s="5">
        <v>64.78</v>
      </c>
      <c r="S326" s="8">
        <v>3.05</v>
      </c>
      <c r="T326" s="1">
        <v>920</v>
      </c>
      <c r="U326" s="4">
        <v>63.35</v>
      </c>
    </row>
    <row r="327" spans="1:21" ht="10.5">
      <c r="A327" s="11">
        <v>38980</v>
      </c>
      <c r="B327" s="5">
        <v>927.9177</v>
      </c>
      <c r="C327" s="14">
        <v>25.11</v>
      </c>
      <c r="D327" s="5">
        <v>16.2</v>
      </c>
      <c r="E327" s="5">
        <v>18.83</v>
      </c>
      <c r="F327" s="5">
        <v>25.53</v>
      </c>
      <c r="G327" s="5">
        <v>16.02</v>
      </c>
      <c r="H327" s="5">
        <v>95.4</v>
      </c>
      <c r="I327" s="5">
        <v>55.41</v>
      </c>
      <c r="J327" s="5">
        <v>83.6</v>
      </c>
      <c r="K327" s="8">
        <v>79.7</v>
      </c>
      <c r="L327" s="8">
        <v>22.31</v>
      </c>
      <c r="M327" s="14">
        <v>0</v>
      </c>
      <c r="N327" s="5"/>
      <c r="P327" s="8">
        <v>0.645</v>
      </c>
      <c r="Q327" s="5">
        <v>30.44</v>
      </c>
      <c r="R327" s="5">
        <v>65.06</v>
      </c>
      <c r="S327" s="8">
        <v>3.725</v>
      </c>
      <c r="T327" s="1">
        <v>2200</v>
      </c>
      <c r="U327" s="4">
        <v>94.6</v>
      </c>
    </row>
    <row r="328" spans="1:21" ht="10.5">
      <c r="A328" s="11">
        <v>38981</v>
      </c>
      <c r="B328" s="5">
        <v>928.825</v>
      </c>
      <c r="C328" s="14">
        <v>23.45</v>
      </c>
      <c r="D328" s="5">
        <v>12.7</v>
      </c>
      <c r="E328" s="5">
        <v>18.65</v>
      </c>
      <c r="F328" s="5">
        <v>23.71</v>
      </c>
      <c r="G328" s="5">
        <v>12.5</v>
      </c>
      <c r="H328" s="5">
        <v>93.7</v>
      </c>
      <c r="I328" s="5">
        <v>51.2</v>
      </c>
      <c r="J328" s="5">
        <v>75.6</v>
      </c>
      <c r="K328" s="8">
        <v>145.2</v>
      </c>
      <c r="L328" s="8">
        <v>39.36</v>
      </c>
      <c r="M328" s="14">
        <v>0</v>
      </c>
      <c r="N328" s="5"/>
      <c r="P328" s="8">
        <v>1.055</v>
      </c>
      <c r="Q328" s="5">
        <v>282.3</v>
      </c>
      <c r="R328" s="5">
        <v>44.08</v>
      </c>
      <c r="S328" s="8">
        <v>4</v>
      </c>
      <c r="T328" s="1">
        <v>1347</v>
      </c>
      <c r="U328" s="4">
        <v>289.7</v>
      </c>
    </row>
    <row r="329" spans="1:21" ht="10.5">
      <c r="A329" s="11">
        <v>38982</v>
      </c>
      <c r="B329" s="5">
        <v>929.1626</v>
      </c>
      <c r="C329" s="14">
        <v>24.36</v>
      </c>
      <c r="D329" s="5">
        <v>11.24</v>
      </c>
      <c r="E329" s="5">
        <v>17.3</v>
      </c>
      <c r="F329" s="5">
        <v>24.9</v>
      </c>
      <c r="G329" s="5">
        <v>10.83</v>
      </c>
      <c r="H329" s="5">
        <v>95.9</v>
      </c>
      <c r="I329" s="5">
        <v>43.2</v>
      </c>
      <c r="J329" s="5">
        <v>79.2</v>
      </c>
      <c r="K329" s="8">
        <v>140.9</v>
      </c>
      <c r="L329" s="8">
        <v>39.31</v>
      </c>
      <c r="M329" s="14">
        <v>0</v>
      </c>
      <c r="N329" s="5"/>
      <c r="P329" s="8">
        <v>0.269</v>
      </c>
      <c r="Q329" s="5">
        <v>32.64</v>
      </c>
      <c r="R329" s="5">
        <v>40.6</v>
      </c>
      <c r="S329" s="8">
        <v>2.625</v>
      </c>
      <c r="T329" s="1">
        <v>1048</v>
      </c>
      <c r="U329" s="4">
        <v>57.61</v>
      </c>
    </row>
    <row r="330" spans="1:21" ht="10.5">
      <c r="A330" s="11">
        <v>38983</v>
      </c>
      <c r="B330" s="19">
        <v>929</v>
      </c>
      <c r="C330" s="5">
        <v>28.06</v>
      </c>
      <c r="D330" s="5">
        <v>13.68</v>
      </c>
      <c r="E330" s="5">
        <v>19.97</v>
      </c>
      <c r="F330" s="5">
        <v>28.56</v>
      </c>
      <c r="G330" s="5">
        <v>13.39</v>
      </c>
      <c r="H330" s="5">
        <v>96.4</v>
      </c>
      <c r="I330" s="5">
        <v>38.48</v>
      </c>
      <c r="J330" s="5">
        <v>74</v>
      </c>
      <c r="K330" s="8">
        <v>183.8</v>
      </c>
      <c r="L330" s="8">
        <v>48.85</v>
      </c>
      <c r="M330" s="14">
        <v>6.7</v>
      </c>
      <c r="N330" s="5">
        <v>5.6</v>
      </c>
      <c r="O330" s="1">
        <v>8</v>
      </c>
      <c r="P330" s="8">
        <v>0.614</v>
      </c>
      <c r="Q330" s="5">
        <v>298.1</v>
      </c>
      <c r="R330" s="5">
        <v>45.51</v>
      </c>
      <c r="S330" s="8">
        <v>3.775</v>
      </c>
      <c r="T330" s="1">
        <v>1112</v>
      </c>
      <c r="U330" s="4">
        <v>246.4</v>
      </c>
    </row>
    <row r="331" spans="1:21" ht="10.5">
      <c r="A331" s="11">
        <v>38984</v>
      </c>
      <c r="B331" s="5">
        <v>925.92797</v>
      </c>
      <c r="C331" s="5">
        <v>15.53</v>
      </c>
      <c r="D331" s="5">
        <v>13.18</v>
      </c>
      <c r="E331" s="5">
        <v>14.12</v>
      </c>
      <c r="F331" s="5">
        <v>15.71</v>
      </c>
      <c r="G331" s="5">
        <v>13.04</v>
      </c>
      <c r="H331" s="5">
        <v>96.3</v>
      </c>
      <c r="I331" s="5">
        <v>80.7</v>
      </c>
      <c r="J331" s="5">
        <v>91.6</v>
      </c>
      <c r="K331" s="8">
        <v>22.7</v>
      </c>
      <c r="L331" s="8">
        <v>5.476</v>
      </c>
      <c r="M331" s="14">
        <v>1</v>
      </c>
      <c r="N331" s="5">
        <v>0.5</v>
      </c>
      <c r="P331" s="8">
        <v>0.266</v>
      </c>
      <c r="Q331" s="5">
        <v>59.65</v>
      </c>
      <c r="R331" s="5">
        <v>48.12</v>
      </c>
      <c r="S331" s="8">
        <v>2.512</v>
      </c>
      <c r="T331" s="1">
        <v>1132</v>
      </c>
      <c r="U331" s="4">
        <v>86.3</v>
      </c>
    </row>
    <row r="332" spans="1:21" ht="10.5">
      <c r="A332" s="11">
        <v>38985</v>
      </c>
      <c r="B332" s="5">
        <v>925.9976</v>
      </c>
      <c r="C332" s="5">
        <v>15.85</v>
      </c>
      <c r="D332" s="5">
        <v>12.91</v>
      </c>
      <c r="E332" s="5">
        <v>14.03</v>
      </c>
      <c r="F332" s="5">
        <v>16.03</v>
      </c>
      <c r="G332" s="5">
        <v>12.65</v>
      </c>
      <c r="H332" s="5">
        <v>92.1</v>
      </c>
      <c r="I332" s="5">
        <v>80.2</v>
      </c>
      <c r="J332" s="5">
        <v>87.2</v>
      </c>
      <c r="K332" s="8">
        <v>33.03</v>
      </c>
      <c r="L332" s="8">
        <v>8.6</v>
      </c>
      <c r="M332" s="14">
        <v>0</v>
      </c>
      <c r="N332" s="5"/>
      <c r="P332" s="8">
        <v>0.426</v>
      </c>
      <c r="Q332" s="5">
        <v>55.48</v>
      </c>
      <c r="R332" s="5">
        <v>65.81</v>
      </c>
      <c r="S332" s="8">
        <v>2.25</v>
      </c>
      <c r="T332" s="1">
        <v>1417</v>
      </c>
      <c r="U332" s="4">
        <v>301.9</v>
      </c>
    </row>
    <row r="333" spans="1:21" ht="10.5">
      <c r="A333" s="11">
        <v>38986</v>
      </c>
      <c r="B333" s="5">
        <v>928.6351</v>
      </c>
      <c r="C333" s="5">
        <v>18.48</v>
      </c>
      <c r="D333" s="5">
        <v>12.97</v>
      </c>
      <c r="E333" s="5">
        <v>14.99</v>
      </c>
      <c r="F333" s="5">
        <v>19.1</v>
      </c>
      <c r="G333" s="5">
        <v>12.85</v>
      </c>
      <c r="H333" s="5">
        <v>94.6</v>
      </c>
      <c r="I333" s="5">
        <v>63.23</v>
      </c>
      <c r="J333" s="5">
        <v>82.1</v>
      </c>
      <c r="K333" s="8">
        <v>68.92</v>
      </c>
      <c r="L333" s="8">
        <v>18.63</v>
      </c>
      <c r="M333" s="14">
        <v>0.5</v>
      </c>
      <c r="N333" s="5">
        <v>0.5</v>
      </c>
      <c r="P333" s="8">
        <v>0.762</v>
      </c>
      <c r="Q333" s="5">
        <v>43.02</v>
      </c>
      <c r="R333" s="5">
        <v>79.4</v>
      </c>
      <c r="S333" s="8">
        <v>2.587</v>
      </c>
      <c r="T333" s="1">
        <v>1317</v>
      </c>
      <c r="U333" s="4">
        <v>102.9</v>
      </c>
    </row>
    <row r="334" spans="1:21" ht="10.5">
      <c r="A334" s="11">
        <v>38987</v>
      </c>
      <c r="B334" s="5">
        <v>927.8966</v>
      </c>
      <c r="C334" s="5">
        <v>25.47</v>
      </c>
      <c r="D334" s="5">
        <v>13.28</v>
      </c>
      <c r="E334" s="5">
        <v>17.73</v>
      </c>
      <c r="F334" s="5">
        <v>25.99</v>
      </c>
      <c r="G334" s="5">
        <v>13.07</v>
      </c>
      <c r="H334" s="5">
        <v>95.2</v>
      </c>
      <c r="I334" s="5">
        <v>39.37</v>
      </c>
      <c r="J334" s="5">
        <v>75.3</v>
      </c>
      <c r="K334" s="8">
        <v>205.3</v>
      </c>
      <c r="L334" s="8">
        <v>53.96</v>
      </c>
      <c r="M334" s="5">
        <v>0</v>
      </c>
      <c r="N334" s="5"/>
      <c r="P334" s="8">
        <v>0.624</v>
      </c>
      <c r="Q334" s="5">
        <v>46.5</v>
      </c>
      <c r="R334" s="5">
        <v>51.5</v>
      </c>
      <c r="S334" s="8">
        <v>3.312</v>
      </c>
      <c r="T334" s="1">
        <v>1248</v>
      </c>
      <c r="U334" s="4">
        <v>83</v>
      </c>
    </row>
    <row r="335" spans="1:21" ht="10.5">
      <c r="A335" s="11">
        <v>38988</v>
      </c>
      <c r="B335" s="5">
        <v>926.26557</v>
      </c>
      <c r="C335" s="5">
        <v>27.6</v>
      </c>
      <c r="D335" s="5">
        <v>10.51</v>
      </c>
      <c r="E335" s="5">
        <v>18.37</v>
      </c>
      <c r="F335" s="5">
        <v>28.02</v>
      </c>
      <c r="G335" s="5">
        <v>10.22</v>
      </c>
      <c r="H335" s="5">
        <v>96.5</v>
      </c>
      <c r="I335" s="5">
        <v>28.06</v>
      </c>
      <c r="J335" s="5">
        <v>71.2</v>
      </c>
      <c r="K335" s="8">
        <v>218.3</v>
      </c>
      <c r="L335" s="8">
        <v>57.31</v>
      </c>
      <c r="M335" s="5">
        <v>0</v>
      </c>
      <c r="N335" s="5"/>
      <c r="P335" s="8">
        <v>0.299</v>
      </c>
      <c r="Q335" s="5">
        <v>327.3</v>
      </c>
      <c r="R335" s="5">
        <v>46.67</v>
      </c>
      <c r="S335" s="8">
        <v>3.137</v>
      </c>
      <c r="T335" s="1">
        <v>1038</v>
      </c>
      <c r="U335" s="4">
        <v>270.4</v>
      </c>
    </row>
    <row r="336" spans="1:21" ht="10.5">
      <c r="A336" s="11">
        <v>38989</v>
      </c>
      <c r="B336" s="5">
        <v>926.70234</v>
      </c>
      <c r="C336" s="5">
        <v>19.34</v>
      </c>
      <c r="D336" s="5">
        <v>12.82</v>
      </c>
      <c r="E336" s="5">
        <v>15.91</v>
      </c>
      <c r="F336" s="5">
        <v>19.64</v>
      </c>
      <c r="G336" s="5">
        <v>12.52</v>
      </c>
      <c r="H336" s="5">
        <v>95.2</v>
      </c>
      <c r="I336" s="5">
        <v>69.95</v>
      </c>
      <c r="J336" s="5">
        <v>87</v>
      </c>
      <c r="K336" s="8">
        <v>52.72</v>
      </c>
      <c r="L336" s="8">
        <v>14.07</v>
      </c>
      <c r="M336" s="5">
        <v>3.4</v>
      </c>
      <c r="N336" s="5">
        <v>2.5</v>
      </c>
      <c r="O336" s="1">
        <v>21</v>
      </c>
      <c r="P336" s="8">
        <v>0.452</v>
      </c>
      <c r="Q336" s="5">
        <v>56.38</v>
      </c>
      <c r="R336" s="5">
        <v>59.98</v>
      </c>
      <c r="S336" s="8">
        <v>2.75</v>
      </c>
      <c r="T336" s="1">
        <v>1646</v>
      </c>
      <c r="U336" s="4">
        <v>83.1</v>
      </c>
    </row>
    <row r="337" spans="1:21" ht="10.5">
      <c r="A337" s="11">
        <v>38990</v>
      </c>
      <c r="B337" s="5">
        <v>929.0571</v>
      </c>
      <c r="C337" s="5">
        <v>18.42</v>
      </c>
      <c r="D337" s="5">
        <v>14.69</v>
      </c>
      <c r="E337" s="5">
        <v>16.12</v>
      </c>
      <c r="F337" s="5">
        <v>18.71</v>
      </c>
      <c r="G337" s="5">
        <v>14.49</v>
      </c>
      <c r="H337" s="5">
        <v>96</v>
      </c>
      <c r="I337" s="5">
        <v>80.3</v>
      </c>
      <c r="J337" s="5">
        <v>91.6</v>
      </c>
      <c r="K337" s="8">
        <v>48.66</v>
      </c>
      <c r="L337" s="8">
        <v>12.14</v>
      </c>
      <c r="M337" s="5">
        <v>7.2</v>
      </c>
      <c r="N337" s="5">
        <v>2</v>
      </c>
      <c r="O337" s="1">
        <v>19</v>
      </c>
      <c r="P337" s="8">
        <v>0.241</v>
      </c>
      <c r="Q337" s="5">
        <v>42.23</v>
      </c>
      <c r="R337" s="5">
        <v>62.2</v>
      </c>
      <c r="S337" s="8">
        <v>2.2</v>
      </c>
      <c r="T337" s="1">
        <v>1225</v>
      </c>
      <c r="U337" s="4">
        <v>15.38</v>
      </c>
    </row>
    <row r="338" spans="1:19" ht="10.5">
      <c r="A338" s="11"/>
      <c r="C338" s="5"/>
      <c r="E338" s="5"/>
      <c r="F338" s="5"/>
      <c r="G338" s="5"/>
      <c r="H338" s="5"/>
      <c r="I338" s="5"/>
      <c r="J338" s="5"/>
      <c r="K338" s="8"/>
      <c r="L338" s="8"/>
      <c r="N338" s="5"/>
      <c r="P338" s="8"/>
      <c r="Q338" s="5"/>
      <c r="R338" s="5"/>
      <c r="S338" s="8"/>
    </row>
    <row r="339" spans="3:19" ht="10.5">
      <c r="C339" s="5"/>
      <c r="E339" s="5"/>
      <c r="F339" s="5"/>
      <c r="G339" s="5"/>
      <c r="H339" s="5"/>
      <c r="I339" s="5"/>
      <c r="J339" s="5"/>
      <c r="K339" s="8"/>
      <c r="L339" s="8"/>
      <c r="N339" s="5"/>
      <c r="P339" s="8"/>
      <c r="Q339" s="5"/>
      <c r="R339" s="5"/>
      <c r="S339" s="8"/>
    </row>
    <row r="340" spans="1:20" ht="10.5">
      <c r="A340" s="9" t="s">
        <v>6</v>
      </c>
      <c r="C340" s="5"/>
      <c r="E340" s="5"/>
      <c r="F340" s="5"/>
      <c r="G340" s="5"/>
      <c r="H340" s="5"/>
      <c r="I340" s="5"/>
      <c r="J340" s="5"/>
      <c r="K340" s="8">
        <f>SUM(K308:K338)</f>
        <v>4222.530000000001</v>
      </c>
      <c r="L340" s="8">
        <f>SUM(L308:L338)</f>
        <v>1145.386</v>
      </c>
      <c r="M340" s="5">
        <f>SUM(M308:M338)</f>
        <v>83.00000000000001</v>
      </c>
      <c r="N340" s="5">
        <f>SUM(N308:N338)</f>
        <v>36</v>
      </c>
      <c r="O340" s="1" t="s">
        <v>48</v>
      </c>
      <c r="P340" s="8"/>
      <c r="Q340" s="5"/>
      <c r="R340" s="5"/>
      <c r="S340" s="8"/>
      <c r="T340" s="1" t="s">
        <v>13</v>
      </c>
    </row>
    <row r="341" spans="1:21" ht="10.5">
      <c r="A341" s="9" t="s">
        <v>14</v>
      </c>
      <c r="B341" s="5">
        <f aca="true" t="shared" si="25" ref="B341:M341">AVERAGE(B308:B338)</f>
        <v>927.5954283333333</v>
      </c>
      <c r="C341" s="5">
        <f t="shared" si="25"/>
        <v>23.650333333333336</v>
      </c>
      <c r="D341" s="5">
        <f>AVERAGE(D308:D338)</f>
        <v>12.476200000000002</v>
      </c>
      <c r="E341" s="5">
        <f t="shared" si="25"/>
        <v>17.29</v>
      </c>
      <c r="F341" s="5">
        <f t="shared" si="25"/>
        <v>24.183333333333337</v>
      </c>
      <c r="G341" s="5">
        <f t="shared" si="25"/>
        <v>12.233866666666668</v>
      </c>
      <c r="H341" s="5">
        <f t="shared" si="25"/>
        <v>93.75999999999999</v>
      </c>
      <c r="I341" s="5">
        <f t="shared" si="25"/>
        <v>45.392999999999994</v>
      </c>
      <c r="J341" s="5">
        <f t="shared" si="25"/>
        <v>74.80466666666665</v>
      </c>
      <c r="K341" s="8">
        <f t="shared" si="25"/>
        <v>140.75100000000003</v>
      </c>
      <c r="L341" s="8">
        <f t="shared" si="25"/>
        <v>38.17953333333333</v>
      </c>
      <c r="M341" s="5">
        <f t="shared" si="25"/>
        <v>2.766666666666667</v>
      </c>
      <c r="N341" s="5">
        <f>AVERAGE(N308:N337)</f>
        <v>3</v>
      </c>
      <c r="O341" s="5"/>
      <c r="P341" s="8">
        <f>AVERAGE(P308:P338)</f>
        <v>0.5499333333333334</v>
      </c>
      <c r="Q341" s="5">
        <f>AVERAGE(Q308:Q338)</f>
        <v>126.45640000000003</v>
      </c>
      <c r="R341" s="5">
        <f>AVERAGE(R308:R338)</f>
        <v>52.971999999999994</v>
      </c>
      <c r="S341" s="8">
        <f>AVERAGE(S308:S338)</f>
        <v>3.1410333333333336</v>
      </c>
      <c r="U341" s="8">
        <f>AVERAGE(U308:U338)</f>
        <v>163.23729999999998</v>
      </c>
    </row>
    <row r="342" spans="1:21" ht="10.5">
      <c r="A342" s="9" t="s">
        <v>15</v>
      </c>
      <c r="B342" s="19">
        <f aca="true" t="shared" si="26" ref="B342:N342">MAX(B308:B338)</f>
        <v>929.1626</v>
      </c>
      <c r="C342" s="5">
        <f t="shared" si="26"/>
        <v>33.28</v>
      </c>
      <c r="D342" s="5">
        <f>MAX(D308:D338)</f>
        <v>16.2</v>
      </c>
      <c r="E342" s="5">
        <f t="shared" si="26"/>
        <v>22.69</v>
      </c>
      <c r="F342" s="5">
        <f t="shared" si="26"/>
        <v>33.67</v>
      </c>
      <c r="G342" s="5">
        <f t="shared" si="26"/>
        <v>16.02</v>
      </c>
      <c r="H342" s="5">
        <f t="shared" si="26"/>
        <v>96.5</v>
      </c>
      <c r="I342" s="5">
        <f t="shared" si="26"/>
        <v>80.7</v>
      </c>
      <c r="J342" s="5">
        <f t="shared" si="26"/>
        <v>91.6</v>
      </c>
      <c r="K342" s="8">
        <f t="shared" si="26"/>
        <v>218.3</v>
      </c>
      <c r="L342" s="8">
        <f t="shared" si="26"/>
        <v>58.57</v>
      </c>
      <c r="M342" s="5">
        <f t="shared" si="26"/>
        <v>30.7</v>
      </c>
      <c r="N342" s="5">
        <f t="shared" si="26"/>
        <v>7.7</v>
      </c>
      <c r="O342" s="4">
        <v>1</v>
      </c>
      <c r="P342" s="8">
        <f>MAX(P308:P338)</f>
        <v>1.661</v>
      </c>
      <c r="Q342" s="5">
        <f>MAX(Q308:Q338)</f>
        <v>327.3</v>
      </c>
      <c r="R342" s="5">
        <f>MAX(R308:R338)</f>
        <v>79.4</v>
      </c>
      <c r="S342" s="8">
        <f>MAX(S308:S338)</f>
        <v>4.925</v>
      </c>
      <c r="T342" s="1">
        <v>2</v>
      </c>
      <c r="U342" s="5">
        <v>252.6</v>
      </c>
    </row>
    <row r="343" spans="1:21" ht="10.5">
      <c r="A343" s="9" t="s">
        <v>16</v>
      </c>
      <c r="B343" s="5">
        <f aca="true" t="shared" si="27" ref="B343:M343">MIN(B308:B338)</f>
        <v>925.84568</v>
      </c>
      <c r="C343" s="5">
        <f t="shared" si="27"/>
        <v>14.33</v>
      </c>
      <c r="D343" s="5">
        <f>MIN(D308:D338)</f>
        <v>2.938</v>
      </c>
      <c r="E343" s="5">
        <f t="shared" si="27"/>
        <v>9.52</v>
      </c>
      <c r="F343" s="5">
        <f t="shared" si="27"/>
        <v>14.82</v>
      </c>
      <c r="G343" s="5">
        <f t="shared" si="27"/>
        <v>2.737</v>
      </c>
      <c r="H343" s="5">
        <f t="shared" si="27"/>
        <v>80.9</v>
      </c>
      <c r="I343" s="5">
        <f t="shared" si="27"/>
        <v>16.1</v>
      </c>
      <c r="J343" s="5">
        <f t="shared" si="27"/>
        <v>51.78</v>
      </c>
      <c r="K343" s="8">
        <f t="shared" si="27"/>
        <v>22.7</v>
      </c>
      <c r="L343" s="8">
        <f t="shared" si="27"/>
        <v>5.476</v>
      </c>
      <c r="M343" s="5">
        <f t="shared" si="27"/>
        <v>0</v>
      </c>
      <c r="N343" s="5"/>
      <c r="O343" s="5"/>
      <c r="P343" s="8">
        <f>MIN(P308:P338)</f>
        <v>0.05</v>
      </c>
      <c r="Q343" s="5">
        <f>MIN(Q308:Q338)</f>
        <v>5.792</v>
      </c>
      <c r="R343" s="5">
        <f>MIN(R308:R338)</f>
        <v>18.8</v>
      </c>
      <c r="S343" s="8">
        <f>MIN(S308:S338)</f>
        <v>2.15</v>
      </c>
      <c r="U343" s="4">
        <v>263.6</v>
      </c>
    </row>
    <row r="344" spans="3:19" ht="10.5">
      <c r="C344" s="5"/>
      <c r="E344" s="5"/>
      <c r="F344" s="5"/>
      <c r="G344" s="5"/>
      <c r="H344" s="5"/>
      <c r="I344" s="5"/>
      <c r="J344" s="5"/>
      <c r="K344" s="8"/>
      <c r="L344" s="8"/>
      <c r="P344" s="8"/>
      <c r="Q344" s="5"/>
      <c r="R344" s="5"/>
      <c r="S344" s="8"/>
    </row>
    <row r="345" spans="1:21" ht="10.5">
      <c r="A345" s="11">
        <v>38991</v>
      </c>
      <c r="B345" s="5">
        <v>936</v>
      </c>
      <c r="C345" s="14">
        <v>21.23</v>
      </c>
      <c r="D345" s="5">
        <v>15.5</v>
      </c>
      <c r="E345" s="5">
        <v>17.77</v>
      </c>
      <c r="F345" s="5">
        <v>21.78</v>
      </c>
      <c r="G345" s="5">
        <v>15.39</v>
      </c>
      <c r="H345" s="5">
        <v>96.1</v>
      </c>
      <c r="I345" s="5">
        <v>72.8</v>
      </c>
      <c r="J345" s="5">
        <v>90.1</v>
      </c>
      <c r="K345" s="8">
        <v>63.84</v>
      </c>
      <c r="L345" s="8">
        <v>16.89</v>
      </c>
      <c r="M345" s="14">
        <v>5.5</v>
      </c>
      <c r="N345" s="1">
        <v>1.7</v>
      </c>
      <c r="O345" s="1">
        <v>18</v>
      </c>
      <c r="P345" s="8">
        <v>0.303</v>
      </c>
      <c r="Q345" s="5">
        <v>51.16</v>
      </c>
      <c r="R345" s="5">
        <v>44.84</v>
      </c>
      <c r="S345" s="8">
        <v>2.3</v>
      </c>
      <c r="T345" s="1">
        <v>840</v>
      </c>
      <c r="U345" s="4">
        <v>174.6</v>
      </c>
    </row>
    <row r="346" spans="1:21" ht="10.5">
      <c r="A346" s="11">
        <v>38992</v>
      </c>
      <c r="B346" s="5">
        <v>929.0571</v>
      </c>
      <c r="C346" s="14">
        <v>26.11</v>
      </c>
      <c r="D346" s="5">
        <v>17.36</v>
      </c>
      <c r="E346" s="5">
        <v>20.18</v>
      </c>
      <c r="F346" s="5">
        <v>26.72</v>
      </c>
      <c r="G346" s="5">
        <v>17.27</v>
      </c>
      <c r="H346" s="5">
        <v>96.4</v>
      </c>
      <c r="I346" s="5">
        <v>53.29</v>
      </c>
      <c r="J346" s="5">
        <v>85.8</v>
      </c>
      <c r="K346" s="8">
        <v>147.7</v>
      </c>
      <c r="L346" s="8">
        <v>38.29</v>
      </c>
      <c r="M346" s="14">
        <v>2.4</v>
      </c>
      <c r="N346" s="1">
        <v>0.9</v>
      </c>
      <c r="P346" s="8">
        <v>0.398</v>
      </c>
      <c r="Q346" s="5">
        <v>315.9</v>
      </c>
      <c r="R346" s="5">
        <v>44.8</v>
      </c>
      <c r="S346" s="8">
        <v>3.225</v>
      </c>
      <c r="T346" s="1">
        <v>1327</v>
      </c>
      <c r="U346" s="4">
        <v>297.6</v>
      </c>
    </row>
    <row r="347" spans="1:21" ht="10.5">
      <c r="A347" s="11">
        <v>38993</v>
      </c>
      <c r="B347" s="5">
        <v>928.7406</v>
      </c>
      <c r="C347" s="14">
        <v>27.62</v>
      </c>
      <c r="D347" s="5">
        <v>17.1</v>
      </c>
      <c r="E347" s="5">
        <v>20.36</v>
      </c>
      <c r="F347" s="5">
        <v>28.25</v>
      </c>
      <c r="G347" s="5">
        <v>16.6</v>
      </c>
      <c r="H347" s="5">
        <v>95.8</v>
      </c>
      <c r="I347" s="5">
        <v>39.24</v>
      </c>
      <c r="J347" s="5">
        <v>80.7</v>
      </c>
      <c r="K347" s="8">
        <v>162.8</v>
      </c>
      <c r="L347" s="8">
        <v>42.6</v>
      </c>
      <c r="M347" s="14">
        <v>0</v>
      </c>
      <c r="P347" s="8">
        <v>0.39</v>
      </c>
      <c r="Q347" s="5">
        <v>350.8</v>
      </c>
      <c r="R347" s="5">
        <v>54.31</v>
      </c>
      <c r="S347" s="8">
        <v>3.5</v>
      </c>
      <c r="T347" s="1">
        <v>1400</v>
      </c>
      <c r="U347" s="4">
        <v>314.5</v>
      </c>
    </row>
    <row r="348" spans="1:21" ht="10.5">
      <c r="A348" s="11">
        <v>38994</v>
      </c>
      <c r="B348" s="5">
        <v>927.6434</v>
      </c>
      <c r="C348" s="14">
        <v>28.51</v>
      </c>
      <c r="D348" s="5">
        <v>16.83</v>
      </c>
      <c r="E348" s="5">
        <v>21.15</v>
      </c>
      <c r="F348" s="5">
        <v>29.22</v>
      </c>
      <c r="G348" s="5">
        <v>16.66</v>
      </c>
      <c r="H348" s="5">
        <v>92.9</v>
      </c>
      <c r="I348" s="5">
        <v>48.17</v>
      </c>
      <c r="J348" s="5">
        <v>79.4</v>
      </c>
      <c r="K348" s="8">
        <v>188.3</v>
      </c>
      <c r="L348" s="8">
        <v>49.71</v>
      </c>
      <c r="M348" s="14">
        <v>0.1</v>
      </c>
      <c r="N348" s="1">
        <v>0.1</v>
      </c>
      <c r="P348" s="8">
        <v>0.394</v>
      </c>
      <c r="Q348" s="5">
        <v>43.66</v>
      </c>
      <c r="R348" s="5">
        <v>49.32</v>
      </c>
      <c r="S348" s="8">
        <v>3.487</v>
      </c>
      <c r="T348" s="1">
        <v>1134</v>
      </c>
      <c r="U348" s="4">
        <v>71.9</v>
      </c>
    </row>
    <row r="349" spans="1:21" ht="10.5">
      <c r="A349" s="11">
        <v>38995</v>
      </c>
      <c r="B349" s="5">
        <v>928.1076</v>
      </c>
      <c r="C349" s="14">
        <v>27.68</v>
      </c>
      <c r="D349" s="5">
        <v>17.75</v>
      </c>
      <c r="E349" s="5">
        <v>21.57</v>
      </c>
      <c r="F349" s="5">
        <v>28.64</v>
      </c>
      <c r="G349" s="5">
        <v>17.51</v>
      </c>
      <c r="H349" s="5">
        <v>96</v>
      </c>
      <c r="I349" s="5">
        <v>47.15</v>
      </c>
      <c r="J349" s="5">
        <v>81.9</v>
      </c>
      <c r="K349" s="8">
        <v>102.8</v>
      </c>
      <c r="L349" s="8">
        <v>27.79</v>
      </c>
      <c r="M349" s="14">
        <v>10.3</v>
      </c>
      <c r="N349" s="1">
        <v>7.7</v>
      </c>
      <c r="O349" s="1">
        <v>18</v>
      </c>
      <c r="P349" s="8">
        <v>0.4</v>
      </c>
      <c r="Q349" s="5">
        <v>296.6</v>
      </c>
      <c r="R349" s="5">
        <v>51.54</v>
      </c>
      <c r="S349" s="8">
        <v>3.575</v>
      </c>
      <c r="T349" s="1">
        <v>1220</v>
      </c>
      <c r="U349" s="4">
        <v>217.5</v>
      </c>
    </row>
    <row r="350" spans="1:21" ht="10.5">
      <c r="A350" s="11">
        <v>38996</v>
      </c>
      <c r="B350" s="5">
        <v>928.4874</v>
      </c>
      <c r="C350" s="14">
        <v>24.57</v>
      </c>
      <c r="D350" s="5">
        <v>16.45</v>
      </c>
      <c r="E350" s="5">
        <v>19.88</v>
      </c>
      <c r="F350" s="5">
        <v>25.16</v>
      </c>
      <c r="G350" s="5">
        <v>16.28</v>
      </c>
      <c r="H350" s="5">
        <v>96</v>
      </c>
      <c r="I350" s="5">
        <v>67.22</v>
      </c>
      <c r="J350" s="5">
        <v>87.6</v>
      </c>
      <c r="K350" s="8">
        <v>94.4</v>
      </c>
      <c r="L350" s="8">
        <v>26.09</v>
      </c>
      <c r="M350" s="14">
        <v>2.9</v>
      </c>
      <c r="N350" s="1">
        <v>0.9</v>
      </c>
      <c r="P350" s="8">
        <v>0.233</v>
      </c>
      <c r="Q350" s="5">
        <v>351.2</v>
      </c>
      <c r="R350" s="5">
        <v>42.74</v>
      </c>
      <c r="S350" s="8">
        <v>2.262</v>
      </c>
      <c r="T350" s="1">
        <v>1315</v>
      </c>
      <c r="U350" s="4">
        <v>60.18</v>
      </c>
    </row>
    <row r="351" spans="1:21" ht="10.5">
      <c r="A351" s="11">
        <v>38997</v>
      </c>
      <c r="B351" s="5">
        <v>928.403</v>
      </c>
      <c r="C351" s="14">
        <v>23.99</v>
      </c>
      <c r="D351" s="5">
        <v>16.39</v>
      </c>
      <c r="E351" s="5">
        <v>18.75</v>
      </c>
      <c r="F351" s="5">
        <v>25.03</v>
      </c>
      <c r="G351" s="5">
        <v>16.19</v>
      </c>
      <c r="H351" s="5">
        <v>96.2</v>
      </c>
      <c r="I351" s="5">
        <v>67.95</v>
      </c>
      <c r="J351" s="5">
        <v>89.3</v>
      </c>
      <c r="K351" s="8">
        <v>85.3</v>
      </c>
      <c r="L351" s="8">
        <v>23.25</v>
      </c>
      <c r="M351" s="14">
        <v>0.3</v>
      </c>
      <c r="N351" s="1">
        <v>0.1</v>
      </c>
      <c r="P351" s="8">
        <v>0.188</v>
      </c>
      <c r="Q351" s="5">
        <v>57.2</v>
      </c>
      <c r="R351" s="5">
        <v>40.87</v>
      </c>
      <c r="S351" s="8">
        <v>2.3</v>
      </c>
      <c r="T351" s="1">
        <v>1612</v>
      </c>
      <c r="U351" s="4">
        <v>214.3</v>
      </c>
    </row>
    <row r="352" spans="1:21" ht="10.5">
      <c r="A352" s="11">
        <v>38998</v>
      </c>
      <c r="B352" s="5">
        <v>926.5251</v>
      </c>
      <c r="C352" s="14">
        <v>23.97</v>
      </c>
      <c r="D352" s="5">
        <v>17.31</v>
      </c>
      <c r="E352" s="5">
        <v>19.41</v>
      </c>
      <c r="F352" s="5">
        <v>24.66</v>
      </c>
      <c r="G352" s="5">
        <v>17.18</v>
      </c>
      <c r="H352" s="5">
        <v>92.2</v>
      </c>
      <c r="I352" s="5">
        <v>53.66</v>
      </c>
      <c r="J352" s="5">
        <v>77.9</v>
      </c>
      <c r="K352" s="8">
        <v>162.5</v>
      </c>
      <c r="L352" s="8">
        <v>44.7</v>
      </c>
      <c r="M352" s="14">
        <v>0</v>
      </c>
      <c r="P352" s="8">
        <v>0.488</v>
      </c>
      <c r="Q352" s="5">
        <v>51.1</v>
      </c>
      <c r="R352" s="5">
        <v>65.3</v>
      </c>
      <c r="S352" s="8">
        <v>3.2</v>
      </c>
      <c r="T352" s="1">
        <v>1112</v>
      </c>
      <c r="U352" s="4">
        <v>56.89</v>
      </c>
    </row>
    <row r="353" spans="1:21" ht="10.5">
      <c r="A353" s="11">
        <v>38999</v>
      </c>
      <c r="B353" s="5">
        <v>926.13686</v>
      </c>
      <c r="C353" s="14">
        <v>26.03</v>
      </c>
      <c r="D353" s="5">
        <v>16.76</v>
      </c>
      <c r="E353" s="5">
        <v>19.59</v>
      </c>
      <c r="F353" s="5">
        <v>26.74</v>
      </c>
      <c r="G353" s="5">
        <v>16.67</v>
      </c>
      <c r="H353" s="5">
        <v>90</v>
      </c>
      <c r="I353" s="5">
        <v>50.66</v>
      </c>
      <c r="J353" s="5">
        <v>78.4</v>
      </c>
      <c r="K353" s="8">
        <v>169.3</v>
      </c>
      <c r="L353" s="8">
        <v>48.01</v>
      </c>
      <c r="M353" s="14">
        <v>0</v>
      </c>
      <c r="P353" s="8">
        <v>0.604</v>
      </c>
      <c r="Q353" s="5">
        <v>39.97</v>
      </c>
      <c r="R353" s="5">
        <v>72.4</v>
      </c>
      <c r="S353" s="8">
        <v>3</v>
      </c>
      <c r="T353" s="1">
        <v>1323</v>
      </c>
      <c r="U353" s="4">
        <v>76.4</v>
      </c>
    </row>
    <row r="354" spans="1:21" ht="10.5">
      <c r="A354" s="11">
        <v>39000</v>
      </c>
      <c r="B354" s="5">
        <v>926.34575</v>
      </c>
      <c r="C354" s="14">
        <v>26.25</v>
      </c>
      <c r="D354" s="5">
        <v>17.56</v>
      </c>
      <c r="E354" s="5">
        <v>20.12</v>
      </c>
      <c r="F354" s="5">
        <v>26.86</v>
      </c>
      <c r="G354" s="5">
        <v>17.39</v>
      </c>
      <c r="H354" s="5">
        <v>96.1</v>
      </c>
      <c r="I354" s="5">
        <v>54.42</v>
      </c>
      <c r="J354" s="5">
        <v>82</v>
      </c>
      <c r="K354" s="8">
        <v>192.1</v>
      </c>
      <c r="L354" s="8">
        <v>51.3</v>
      </c>
      <c r="M354" s="14">
        <v>13.4</v>
      </c>
      <c r="N354" s="1">
        <v>10.9</v>
      </c>
      <c r="O354" s="1">
        <v>17</v>
      </c>
      <c r="P354" s="8">
        <v>0.511</v>
      </c>
      <c r="Q354" s="5">
        <v>46.35</v>
      </c>
      <c r="R354" s="5">
        <v>49.41</v>
      </c>
      <c r="S354" s="8">
        <v>2.837</v>
      </c>
      <c r="T354" s="1">
        <v>1348</v>
      </c>
      <c r="U354" s="4">
        <v>32.86</v>
      </c>
    </row>
    <row r="355" spans="1:21" ht="10.5">
      <c r="A355" s="11">
        <v>39001</v>
      </c>
      <c r="B355" s="5">
        <v>927.9177</v>
      </c>
      <c r="C355" s="14">
        <v>28.24</v>
      </c>
      <c r="D355" s="5">
        <v>14.84</v>
      </c>
      <c r="E355" s="5">
        <v>20.89</v>
      </c>
      <c r="F355" s="5">
        <v>29.08</v>
      </c>
      <c r="G355" s="5">
        <v>14.66</v>
      </c>
      <c r="H355" s="5">
        <v>96.2</v>
      </c>
      <c r="I355" s="5">
        <v>37.88</v>
      </c>
      <c r="J355" s="5">
        <v>72.9</v>
      </c>
      <c r="K355" s="8">
        <v>227.1</v>
      </c>
      <c r="L355" s="8">
        <v>61.64</v>
      </c>
      <c r="M355" s="14">
        <v>0.1</v>
      </c>
      <c r="N355" s="1">
        <v>0.1</v>
      </c>
      <c r="P355" s="8">
        <v>0.424</v>
      </c>
      <c r="Q355" s="5">
        <v>293</v>
      </c>
      <c r="R355" s="5">
        <v>43.21</v>
      </c>
      <c r="S355" s="8">
        <v>3.3</v>
      </c>
      <c r="T355" s="1">
        <v>1221</v>
      </c>
      <c r="U355" s="4">
        <v>294.6</v>
      </c>
    </row>
    <row r="356" spans="1:21" ht="10.5">
      <c r="A356" s="11">
        <v>39002</v>
      </c>
      <c r="B356" s="5">
        <v>928.825</v>
      </c>
      <c r="C356" s="14">
        <v>23.04</v>
      </c>
      <c r="D356" s="5">
        <v>17.34</v>
      </c>
      <c r="E356" s="5">
        <v>20.1</v>
      </c>
      <c r="F356" s="5">
        <v>23.24</v>
      </c>
      <c r="G356" s="5">
        <v>17.09</v>
      </c>
      <c r="H356" s="5">
        <v>95.8</v>
      </c>
      <c r="I356" s="5">
        <v>67.95</v>
      </c>
      <c r="J356" s="5">
        <v>87</v>
      </c>
      <c r="K356" s="8">
        <v>59.49</v>
      </c>
      <c r="L356" s="8">
        <v>16.57</v>
      </c>
      <c r="M356" s="14">
        <v>1.3</v>
      </c>
      <c r="N356" s="1">
        <v>1</v>
      </c>
      <c r="P356" s="8">
        <v>0.298</v>
      </c>
      <c r="Q356" s="5">
        <v>279.5</v>
      </c>
      <c r="R356" s="5">
        <v>36.15</v>
      </c>
      <c r="S356" s="8">
        <v>2.962</v>
      </c>
      <c r="T356" s="1">
        <v>1218</v>
      </c>
      <c r="U356" s="4">
        <v>221</v>
      </c>
    </row>
    <row r="357" spans="1:21" ht="10.5">
      <c r="A357" s="11">
        <v>39003</v>
      </c>
      <c r="B357" s="5">
        <v>929.1626</v>
      </c>
      <c r="C357" s="14">
        <v>22.58</v>
      </c>
      <c r="D357" s="5">
        <v>18.31</v>
      </c>
      <c r="E357" s="5">
        <v>19.75</v>
      </c>
      <c r="F357" s="5">
        <v>22.96</v>
      </c>
      <c r="G357" s="5">
        <v>18.13</v>
      </c>
      <c r="H357" s="5">
        <v>96</v>
      </c>
      <c r="I357" s="5">
        <v>72</v>
      </c>
      <c r="J357" s="5">
        <v>88.7</v>
      </c>
      <c r="K357" s="8">
        <v>74</v>
      </c>
      <c r="L357" s="8">
        <v>20.78</v>
      </c>
      <c r="M357" s="14">
        <v>1.1</v>
      </c>
      <c r="N357" s="1">
        <v>0.7</v>
      </c>
      <c r="P357" s="8">
        <v>0.229</v>
      </c>
      <c r="Q357" s="5">
        <v>67.05</v>
      </c>
      <c r="R357" s="5">
        <v>45.37</v>
      </c>
      <c r="S357" s="8">
        <v>2</v>
      </c>
      <c r="T357" s="1">
        <v>1341</v>
      </c>
      <c r="U357" s="4">
        <v>51.46</v>
      </c>
    </row>
    <row r="358" spans="1:21" ht="10.5">
      <c r="A358" s="11">
        <v>39004</v>
      </c>
      <c r="B358" s="5">
        <v>929.0571</v>
      </c>
      <c r="C358" s="14">
        <v>25.9</v>
      </c>
      <c r="D358" s="5">
        <v>18.17</v>
      </c>
      <c r="E358" s="5">
        <v>20.97</v>
      </c>
      <c r="F358" s="5">
        <v>27.02</v>
      </c>
      <c r="G358" s="5">
        <v>18.06</v>
      </c>
      <c r="H358" s="5">
        <v>93.4</v>
      </c>
      <c r="I358" s="5">
        <v>54.25</v>
      </c>
      <c r="J358" s="5">
        <v>80</v>
      </c>
      <c r="K358" s="8">
        <v>143.4</v>
      </c>
      <c r="L358" s="8">
        <v>41.22</v>
      </c>
      <c r="M358" s="14">
        <v>0</v>
      </c>
      <c r="P358" s="8">
        <v>0.306</v>
      </c>
      <c r="Q358" s="5">
        <v>35.87</v>
      </c>
      <c r="R358" s="5">
        <v>56.99</v>
      </c>
      <c r="S358" s="8">
        <v>2.662</v>
      </c>
      <c r="T358" s="1">
        <v>1407</v>
      </c>
      <c r="U358" s="4">
        <v>99.1</v>
      </c>
    </row>
    <row r="359" spans="1:21" ht="10.5">
      <c r="A359" s="11">
        <v>39005</v>
      </c>
      <c r="B359" s="5">
        <v>928.7406</v>
      </c>
      <c r="C359" s="14">
        <v>30.71</v>
      </c>
      <c r="D359" s="5">
        <v>18.88</v>
      </c>
      <c r="E359" s="5">
        <v>22.49</v>
      </c>
      <c r="F359" s="5">
        <v>31.08</v>
      </c>
      <c r="G359" s="5">
        <v>18.77</v>
      </c>
      <c r="H359" s="5">
        <v>92.5</v>
      </c>
      <c r="I359" s="5">
        <v>38.18</v>
      </c>
      <c r="J359" s="5">
        <v>77</v>
      </c>
      <c r="K359" s="8">
        <v>208.6</v>
      </c>
      <c r="L359" s="8">
        <v>57.38</v>
      </c>
      <c r="M359" s="14">
        <v>0</v>
      </c>
      <c r="P359" s="8">
        <v>0.381</v>
      </c>
      <c r="Q359" s="5">
        <v>10.97</v>
      </c>
      <c r="R359" s="5">
        <v>55.68</v>
      </c>
      <c r="S359" s="8">
        <v>2.962</v>
      </c>
      <c r="T359" s="1">
        <v>1149</v>
      </c>
      <c r="U359" s="4">
        <v>290.5</v>
      </c>
    </row>
    <row r="360" spans="1:21" ht="10.5">
      <c r="A360" s="11">
        <v>39006</v>
      </c>
      <c r="B360" s="5">
        <v>927.6434</v>
      </c>
      <c r="C360" s="14">
        <v>25.26</v>
      </c>
      <c r="D360" s="5">
        <v>18.52</v>
      </c>
      <c r="E360" s="5">
        <v>20.42</v>
      </c>
      <c r="F360" s="5">
        <v>26.49</v>
      </c>
      <c r="G360" s="5">
        <v>18.33</v>
      </c>
      <c r="H360" s="5">
        <v>96.1</v>
      </c>
      <c r="I360" s="5">
        <v>63.69</v>
      </c>
      <c r="J360" s="5">
        <v>90.6</v>
      </c>
      <c r="K360" s="8">
        <v>72.4</v>
      </c>
      <c r="L360" s="8">
        <v>20.03</v>
      </c>
      <c r="M360" s="14">
        <v>13.9</v>
      </c>
      <c r="N360" s="1">
        <v>9.4</v>
      </c>
      <c r="O360" s="1">
        <v>15</v>
      </c>
      <c r="P360" s="8">
        <v>0.273</v>
      </c>
      <c r="Q360" s="5">
        <v>30.31</v>
      </c>
      <c r="R360" s="5">
        <v>44.25</v>
      </c>
      <c r="S360" s="8">
        <v>3.212</v>
      </c>
      <c r="T360" s="1">
        <v>2340</v>
      </c>
      <c r="U360" s="4">
        <v>68.47</v>
      </c>
    </row>
    <row r="361" spans="1:21" ht="10.5">
      <c r="A361" s="11">
        <v>39007</v>
      </c>
      <c r="B361" s="5">
        <v>928.1076</v>
      </c>
      <c r="C361" s="14">
        <v>19.74</v>
      </c>
      <c r="D361" s="5">
        <v>16.97</v>
      </c>
      <c r="E361" s="5">
        <v>18.25</v>
      </c>
      <c r="F361" s="5">
        <v>20.23</v>
      </c>
      <c r="G361" s="5">
        <v>16.79</v>
      </c>
      <c r="H361" s="5">
        <v>95.8</v>
      </c>
      <c r="I361" s="5">
        <v>81.7</v>
      </c>
      <c r="J361" s="5">
        <v>91.3</v>
      </c>
      <c r="K361" s="8">
        <v>29.06</v>
      </c>
      <c r="L361" s="8">
        <v>7.54</v>
      </c>
      <c r="M361" s="14">
        <v>0.7</v>
      </c>
      <c r="N361" s="1">
        <v>0.2</v>
      </c>
      <c r="P361" s="8">
        <v>0.251</v>
      </c>
      <c r="Q361" s="5">
        <v>47.38</v>
      </c>
      <c r="R361" s="5">
        <v>47.6</v>
      </c>
      <c r="S361" s="8">
        <v>2.15</v>
      </c>
      <c r="T361" s="1">
        <v>1224</v>
      </c>
      <c r="U361" s="4">
        <v>42.04</v>
      </c>
    </row>
    <row r="362" spans="1:21" ht="10.5">
      <c r="A362" s="11">
        <v>39008</v>
      </c>
      <c r="B362" s="5">
        <v>928.4874</v>
      </c>
      <c r="C362" s="14">
        <v>18.54</v>
      </c>
      <c r="D362" s="5">
        <v>15.72</v>
      </c>
      <c r="E362" s="5">
        <v>16.75</v>
      </c>
      <c r="F362" s="5">
        <v>18.77</v>
      </c>
      <c r="G362" s="5">
        <v>15.56</v>
      </c>
      <c r="H362" s="5">
        <v>94.7</v>
      </c>
      <c r="I362" s="5">
        <v>81.2</v>
      </c>
      <c r="J362" s="5">
        <v>90.9</v>
      </c>
      <c r="K362" s="8">
        <v>33.51</v>
      </c>
      <c r="L362" s="8">
        <v>8.71</v>
      </c>
      <c r="M362" s="14">
        <v>1.3</v>
      </c>
      <c r="N362" s="1">
        <v>0.5</v>
      </c>
      <c r="P362" s="8">
        <v>0.234</v>
      </c>
      <c r="Q362" s="5">
        <v>47.31</v>
      </c>
      <c r="R362" s="5">
        <v>60.95</v>
      </c>
      <c r="S362" s="8">
        <v>2.175</v>
      </c>
      <c r="T362" s="1">
        <v>1306</v>
      </c>
      <c r="U362" s="4">
        <v>98.9</v>
      </c>
    </row>
    <row r="363" spans="1:21" ht="10.5">
      <c r="A363" s="11">
        <v>39009</v>
      </c>
      <c r="B363" s="5">
        <v>928.403</v>
      </c>
      <c r="C363" s="14">
        <v>17.41</v>
      </c>
      <c r="D363" s="5">
        <v>15.53</v>
      </c>
      <c r="E363" s="5">
        <v>16.28</v>
      </c>
      <c r="F363" s="5">
        <v>17.85</v>
      </c>
      <c r="G363" s="5">
        <v>15.42</v>
      </c>
      <c r="H363" s="5">
        <v>96.4</v>
      </c>
      <c r="I363" s="5">
        <v>91.6</v>
      </c>
      <c r="J363" s="5">
        <v>94.8</v>
      </c>
      <c r="K363" s="8">
        <v>27.07</v>
      </c>
      <c r="L363" s="8">
        <v>6.648</v>
      </c>
      <c r="M363" s="14">
        <v>22.3</v>
      </c>
      <c r="N363" s="1">
        <v>5.1</v>
      </c>
      <c r="O363" s="1">
        <v>9</v>
      </c>
      <c r="P363" s="8">
        <v>0.136</v>
      </c>
      <c r="Q363" s="5">
        <v>36.8</v>
      </c>
      <c r="R363" s="5">
        <v>41.83</v>
      </c>
      <c r="S363" s="8">
        <v>1.5</v>
      </c>
      <c r="T363" s="1">
        <v>1200</v>
      </c>
      <c r="U363" s="4">
        <v>51.26</v>
      </c>
    </row>
    <row r="364" spans="1:21" ht="10.5">
      <c r="A364" s="11">
        <v>39010</v>
      </c>
      <c r="B364" s="5">
        <v>926.5251</v>
      </c>
      <c r="C364" s="14">
        <v>19.47</v>
      </c>
      <c r="D364" s="5">
        <v>14.72</v>
      </c>
      <c r="E364" s="5">
        <v>16.79</v>
      </c>
      <c r="F364" s="5">
        <v>19.83</v>
      </c>
      <c r="G364" s="5">
        <v>14.46</v>
      </c>
      <c r="H364" s="5">
        <v>95.2</v>
      </c>
      <c r="I364" s="5">
        <v>66.71</v>
      </c>
      <c r="J364" s="5">
        <v>83.7</v>
      </c>
      <c r="K364" s="8">
        <v>82</v>
      </c>
      <c r="L364" s="8">
        <v>22.76</v>
      </c>
      <c r="M364" s="14">
        <v>0</v>
      </c>
      <c r="N364" s="1">
        <v>0</v>
      </c>
      <c r="P364" s="8">
        <v>0.515</v>
      </c>
      <c r="Q364" s="5">
        <v>39.55</v>
      </c>
      <c r="R364" s="5">
        <v>75.4</v>
      </c>
      <c r="S364" s="8">
        <v>2.437</v>
      </c>
      <c r="T364" s="1">
        <v>1652</v>
      </c>
      <c r="U364" s="1">
        <v>117.4</v>
      </c>
    </row>
    <row r="365" spans="1:21" ht="10.5">
      <c r="A365" s="11">
        <v>39011</v>
      </c>
      <c r="B365" s="5">
        <v>926.13686</v>
      </c>
      <c r="C365" s="14">
        <v>19.87</v>
      </c>
      <c r="D365" s="5">
        <v>13.19</v>
      </c>
      <c r="E365" s="5">
        <v>16.14</v>
      </c>
      <c r="F365" s="5">
        <v>21.13</v>
      </c>
      <c r="G365" s="5">
        <v>12.76</v>
      </c>
      <c r="H365" s="5">
        <v>93.9</v>
      </c>
      <c r="I365" s="5">
        <v>52.46</v>
      </c>
      <c r="J365" s="5">
        <v>76.6</v>
      </c>
      <c r="K365" s="8">
        <v>125.9</v>
      </c>
      <c r="L365" s="8">
        <v>35.47</v>
      </c>
      <c r="M365" s="14">
        <v>0</v>
      </c>
      <c r="N365" s="1">
        <v>0</v>
      </c>
      <c r="P365" s="8">
        <v>0.685</v>
      </c>
      <c r="Q365" s="5">
        <v>33.45</v>
      </c>
      <c r="R365" s="5">
        <v>81.8</v>
      </c>
      <c r="S365" s="8">
        <v>3.437</v>
      </c>
      <c r="T365" s="1">
        <v>1207</v>
      </c>
      <c r="U365" s="1">
        <v>36.24</v>
      </c>
    </row>
    <row r="366" spans="1:21" ht="10.5">
      <c r="A366" s="11">
        <v>39012</v>
      </c>
      <c r="B366" s="5">
        <v>926.34575</v>
      </c>
      <c r="C366" s="14">
        <v>24.21</v>
      </c>
      <c r="D366" s="5">
        <v>9.29</v>
      </c>
      <c r="E366" s="5">
        <v>16.32</v>
      </c>
      <c r="F366" s="5">
        <v>24.7</v>
      </c>
      <c r="G366" s="5">
        <v>9.03</v>
      </c>
      <c r="H366" s="5">
        <v>95.5</v>
      </c>
      <c r="I366" s="5">
        <v>20.49</v>
      </c>
      <c r="J366" s="5">
        <v>69.56</v>
      </c>
      <c r="K366" s="8">
        <v>250.3</v>
      </c>
      <c r="L366" s="8">
        <v>68.21</v>
      </c>
      <c r="M366" s="14">
        <v>0</v>
      </c>
      <c r="N366" s="1">
        <v>0</v>
      </c>
      <c r="P366" s="8">
        <v>0.6</v>
      </c>
      <c r="Q366" s="5">
        <v>23.04</v>
      </c>
      <c r="R366" s="5">
        <v>71.6</v>
      </c>
      <c r="S366" s="8">
        <v>3.475</v>
      </c>
      <c r="T366" s="1">
        <v>1252</v>
      </c>
      <c r="U366" s="1">
        <v>161.1</v>
      </c>
    </row>
    <row r="367" spans="1:21" ht="10.5">
      <c r="A367" s="11">
        <v>39013</v>
      </c>
      <c r="B367" s="5">
        <v>927.9177</v>
      </c>
      <c r="C367" s="5">
        <v>22.97</v>
      </c>
      <c r="D367" s="5">
        <v>10.98</v>
      </c>
      <c r="E367" s="5">
        <v>16.33</v>
      </c>
      <c r="F367" s="5">
        <v>23.68</v>
      </c>
      <c r="G367" s="5">
        <v>10.73</v>
      </c>
      <c r="H367" s="5">
        <v>94.8</v>
      </c>
      <c r="I367" s="5">
        <v>32.96</v>
      </c>
      <c r="J367" s="5">
        <v>73.1</v>
      </c>
      <c r="K367" s="8">
        <v>223.6</v>
      </c>
      <c r="L367" s="8">
        <v>60.57</v>
      </c>
      <c r="M367" s="14">
        <v>0</v>
      </c>
      <c r="N367" s="1">
        <v>0</v>
      </c>
      <c r="P367" s="8">
        <v>0.791</v>
      </c>
      <c r="Q367" s="5">
        <v>34.21</v>
      </c>
      <c r="R367" s="5">
        <v>71.2</v>
      </c>
      <c r="S367" s="8">
        <v>3.5</v>
      </c>
      <c r="T367" s="1">
        <v>1330</v>
      </c>
      <c r="U367" s="1">
        <v>292.3</v>
      </c>
    </row>
    <row r="368" spans="1:21" ht="10.5">
      <c r="A368" s="11">
        <v>39014</v>
      </c>
      <c r="B368" s="5">
        <v>928.825</v>
      </c>
      <c r="C368" s="5">
        <v>25.14</v>
      </c>
      <c r="D368" s="5">
        <v>15.11</v>
      </c>
      <c r="E368" s="5">
        <v>18.68</v>
      </c>
      <c r="F368" s="5">
        <v>25.69</v>
      </c>
      <c r="G368" s="5">
        <v>14.97</v>
      </c>
      <c r="H368" s="5">
        <v>91.5</v>
      </c>
      <c r="I368" s="5">
        <v>40.95</v>
      </c>
      <c r="J368" s="5">
        <v>72.7</v>
      </c>
      <c r="K368" s="8">
        <v>191.9</v>
      </c>
      <c r="L368" s="8">
        <v>52.93</v>
      </c>
      <c r="M368" s="14">
        <v>0</v>
      </c>
      <c r="N368" s="1">
        <v>0</v>
      </c>
      <c r="P368" s="8">
        <v>0.688</v>
      </c>
      <c r="Q368" s="5">
        <v>40.17</v>
      </c>
      <c r="R368" s="5">
        <v>62.73</v>
      </c>
      <c r="S368" s="8">
        <v>2.962</v>
      </c>
      <c r="T368" s="1">
        <v>1754</v>
      </c>
      <c r="U368" s="1">
        <v>69.37</v>
      </c>
    </row>
    <row r="369" spans="1:21" ht="10.5">
      <c r="A369" s="11">
        <v>39015</v>
      </c>
      <c r="B369" s="5">
        <v>929.1626</v>
      </c>
      <c r="C369" s="5">
        <v>28.3</v>
      </c>
      <c r="D369" s="5">
        <v>13.57</v>
      </c>
      <c r="E369" s="5">
        <v>20.24</v>
      </c>
      <c r="F369" s="5">
        <v>29.39</v>
      </c>
      <c r="G369" s="5">
        <v>13.39</v>
      </c>
      <c r="H369" s="5">
        <v>95.9</v>
      </c>
      <c r="I369" s="5">
        <v>34.53</v>
      </c>
      <c r="J369" s="5">
        <v>73.4</v>
      </c>
      <c r="K369" s="8">
        <v>196.1</v>
      </c>
      <c r="L369" s="8">
        <v>55.24</v>
      </c>
      <c r="M369" s="14">
        <v>0</v>
      </c>
      <c r="N369" s="1">
        <v>0</v>
      </c>
      <c r="P369" s="8">
        <v>0.332</v>
      </c>
      <c r="Q369" s="5">
        <v>304.7</v>
      </c>
      <c r="R369" s="5">
        <v>50.37</v>
      </c>
      <c r="S369" s="8">
        <v>2.75</v>
      </c>
      <c r="T369" s="1">
        <v>943</v>
      </c>
      <c r="U369" s="1">
        <v>283.3</v>
      </c>
    </row>
    <row r="370" spans="1:21" ht="10.5">
      <c r="A370" s="11">
        <v>39016</v>
      </c>
      <c r="B370" s="5">
        <v>925</v>
      </c>
      <c r="C370" s="5">
        <v>29.71</v>
      </c>
      <c r="D370" s="5">
        <v>14.95</v>
      </c>
      <c r="E370" s="5">
        <v>22.61</v>
      </c>
      <c r="F370" s="5">
        <v>30.05</v>
      </c>
      <c r="G370" s="5">
        <v>14.77</v>
      </c>
      <c r="H370" s="5">
        <v>95.3</v>
      </c>
      <c r="I370" s="5">
        <v>38.37</v>
      </c>
      <c r="J370" s="5">
        <v>69.38</v>
      </c>
      <c r="K370" s="8">
        <v>207.2</v>
      </c>
      <c r="L370" s="8">
        <v>58.83</v>
      </c>
      <c r="M370" s="14">
        <v>0</v>
      </c>
      <c r="N370" s="1">
        <v>0</v>
      </c>
      <c r="P370" s="8">
        <v>0.992</v>
      </c>
      <c r="Q370" s="5">
        <v>289.3</v>
      </c>
      <c r="R370" s="5">
        <v>55.66</v>
      </c>
      <c r="S370" s="8">
        <v>3.925</v>
      </c>
      <c r="T370" s="1">
        <v>1218</v>
      </c>
      <c r="U370" s="1">
        <v>275.9</v>
      </c>
    </row>
    <row r="371" spans="1:21" ht="10.5">
      <c r="A371" s="11">
        <v>39017</v>
      </c>
      <c r="B371" s="5">
        <v>923</v>
      </c>
      <c r="C371" s="5">
        <v>25.7</v>
      </c>
      <c r="D371" s="5">
        <v>16.1</v>
      </c>
      <c r="E371" s="5">
        <v>19.21</v>
      </c>
      <c r="F371" s="5">
        <v>26.52</v>
      </c>
      <c r="G371" s="5">
        <v>15.46</v>
      </c>
      <c r="H371" s="5">
        <v>94.3</v>
      </c>
      <c r="I371" s="5">
        <v>52.02</v>
      </c>
      <c r="J371" s="5">
        <v>80.9</v>
      </c>
      <c r="K371" s="8">
        <v>124.9</v>
      </c>
      <c r="L371" s="8">
        <v>35.77</v>
      </c>
      <c r="M371" s="5">
        <v>0</v>
      </c>
      <c r="N371" s="1">
        <v>0</v>
      </c>
      <c r="P371" s="8">
        <v>0.287</v>
      </c>
      <c r="Q371" s="5">
        <v>30.11</v>
      </c>
      <c r="R371" s="5">
        <v>52.63</v>
      </c>
      <c r="S371" s="8">
        <v>2.7</v>
      </c>
      <c r="T371" s="1">
        <v>1401</v>
      </c>
      <c r="U371" s="1">
        <v>306.7</v>
      </c>
    </row>
    <row r="372" spans="1:21" ht="10.5">
      <c r="A372" s="11">
        <v>39018</v>
      </c>
      <c r="B372" s="5">
        <v>924</v>
      </c>
      <c r="C372" s="5">
        <v>26.47</v>
      </c>
      <c r="D372" s="5">
        <v>12.81</v>
      </c>
      <c r="E372" s="5">
        <v>18.44</v>
      </c>
      <c r="F372" s="5">
        <v>26.79</v>
      </c>
      <c r="G372" s="5">
        <v>12.56</v>
      </c>
      <c r="H372" s="5">
        <v>93.9</v>
      </c>
      <c r="I372" s="5">
        <v>30.71</v>
      </c>
      <c r="J372" s="5">
        <v>67.62</v>
      </c>
      <c r="K372" s="8">
        <v>243.4</v>
      </c>
      <c r="L372" s="8">
        <v>69.07</v>
      </c>
      <c r="M372" s="5">
        <v>0</v>
      </c>
      <c r="N372" s="1">
        <v>0</v>
      </c>
      <c r="P372" s="8">
        <v>0.612</v>
      </c>
      <c r="Q372" s="5">
        <v>26.71</v>
      </c>
      <c r="R372" s="5">
        <v>71.5</v>
      </c>
      <c r="S372" s="8">
        <v>2.925</v>
      </c>
      <c r="T372" s="1">
        <v>1148</v>
      </c>
      <c r="U372" s="1">
        <v>260.3</v>
      </c>
    </row>
    <row r="373" spans="1:21" ht="10.5">
      <c r="A373" s="11">
        <v>39019</v>
      </c>
      <c r="B373" s="5">
        <v>924</v>
      </c>
      <c r="C373" s="5">
        <v>24.83</v>
      </c>
      <c r="D373" s="5">
        <v>13.71</v>
      </c>
      <c r="E373" s="5">
        <v>18.85</v>
      </c>
      <c r="F373" s="5">
        <v>25.3</v>
      </c>
      <c r="G373" s="5">
        <v>13.16</v>
      </c>
      <c r="H373" s="5">
        <v>92.4</v>
      </c>
      <c r="I373" s="5">
        <v>44.24</v>
      </c>
      <c r="J373" s="5">
        <v>69.32</v>
      </c>
      <c r="K373" s="8">
        <v>257.3</v>
      </c>
      <c r="L373" s="8">
        <v>72.4</v>
      </c>
      <c r="M373" s="5">
        <v>0</v>
      </c>
      <c r="N373" s="1">
        <v>0</v>
      </c>
      <c r="P373" s="8">
        <v>0.614</v>
      </c>
      <c r="Q373" s="5">
        <v>31.76</v>
      </c>
      <c r="R373" s="5">
        <v>71.5</v>
      </c>
      <c r="S373" s="8">
        <v>3.425</v>
      </c>
      <c r="T373" s="1">
        <v>1405</v>
      </c>
      <c r="U373" s="1">
        <v>270.2</v>
      </c>
    </row>
    <row r="374" spans="1:21" ht="10.5">
      <c r="A374" s="11">
        <v>39020</v>
      </c>
      <c r="B374" s="5">
        <v>921</v>
      </c>
      <c r="C374" s="5">
        <v>31.09</v>
      </c>
      <c r="D374" s="5">
        <v>15.58</v>
      </c>
      <c r="E374" s="5">
        <v>21.03</v>
      </c>
      <c r="F374" s="5">
        <v>31.69</v>
      </c>
      <c r="G374" s="5">
        <v>15.47</v>
      </c>
      <c r="H374" s="5">
        <v>93.9</v>
      </c>
      <c r="I374" s="5">
        <v>21.38</v>
      </c>
      <c r="J374" s="5">
        <v>69.1</v>
      </c>
      <c r="K374" s="8">
        <v>246.3</v>
      </c>
      <c r="L374" s="8">
        <v>69.8</v>
      </c>
      <c r="M374" s="5">
        <v>0</v>
      </c>
      <c r="N374" s="1">
        <v>0</v>
      </c>
      <c r="P374" s="8">
        <v>0.409</v>
      </c>
      <c r="Q374" s="5">
        <v>35</v>
      </c>
      <c r="R374" s="5">
        <v>56.71</v>
      </c>
      <c r="S374" s="8">
        <v>3.312</v>
      </c>
      <c r="T374" s="1">
        <v>1412</v>
      </c>
      <c r="U374" s="1">
        <v>230.6</v>
      </c>
    </row>
    <row r="375" spans="1:21" ht="10.5">
      <c r="A375" s="11">
        <v>39021</v>
      </c>
      <c r="B375" s="5">
        <v>921</v>
      </c>
      <c r="C375" s="5">
        <v>32.21</v>
      </c>
      <c r="D375" s="5">
        <v>14.99</v>
      </c>
      <c r="E375" s="5">
        <v>22.11</v>
      </c>
      <c r="F375" s="5">
        <v>33.02</v>
      </c>
      <c r="G375" s="5">
        <v>14.71</v>
      </c>
      <c r="H375" s="5">
        <v>95.9</v>
      </c>
      <c r="I375" s="5">
        <v>23.17</v>
      </c>
      <c r="J375" s="5">
        <v>69.9</v>
      </c>
      <c r="K375" s="8">
        <v>219.1</v>
      </c>
      <c r="L375" s="8">
        <v>61.13</v>
      </c>
      <c r="M375" s="5">
        <v>0</v>
      </c>
      <c r="N375" s="1">
        <v>0</v>
      </c>
      <c r="P375" s="8">
        <v>0.23</v>
      </c>
      <c r="Q375" s="5">
        <v>28.25</v>
      </c>
      <c r="R375" s="5">
        <v>44.08</v>
      </c>
      <c r="S375" s="8">
        <v>2.637</v>
      </c>
      <c r="T375" s="1">
        <v>1632</v>
      </c>
      <c r="U375" s="1">
        <v>59.02</v>
      </c>
    </row>
    <row r="376" spans="3:19" ht="10.5">
      <c r="C376" s="5"/>
      <c r="E376" s="5"/>
      <c r="F376" s="5"/>
      <c r="G376" s="5"/>
      <c r="H376" s="5"/>
      <c r="I376" s="5"/>
      <c r="J376" s="5"/>
      <c r="K376" s="8"/>
      <c r="L376" s="8"/>
      <c r="P376" s="8"/>
      <c r="Q376" s="5"/>
      <c r="R376" s="5"/>
      <c r="S376" s="8"/>
    </row>
    <row r="377" spans="1:20" ht="10.5">
      <c r="A377" s="9" t="s">
        <v>6</v>
      </c>
      <c r="C377" s="5"/>
      <c r="E377" s="5"/>
      <c r="F377" s="5"/>
      <c r="G377" s="5"/>
      <c r="H377" s="5"/>
      <c r="I377" s="5"/>
      <c r="J377" s="5"/>
      <c r="K377" s="8">
        <f>SUM(K345:K375)</f>
        <v>4611.670000000001</v>
      </c>
      <c r="L377" s="8">
        <f>SUM(L345:L375)</f>
        <v>1271.3280000000002</v>
      </c>
      <c r="M377" s="5">
        <f>SUM(M345:M375)</f>
        <v>75.6</v>
      </c>
      <c r="N377" s="5">
        <f>SUM(N345:N375)</f>
        <v>39.300000000000004</v>
      </c>
      <c r="O377" s="1" t="s">
        <v>13</v>
      </c>
      <c r="P377" s="8"/>
      <c r="Q377" s="5"/>
      <c r="R377" s="5"/>
      <c r="S377" s="8"/>
      <c r="T377" s="1" t="s">
        <v>13</v>
      </c>
    </row>
    <row r="378" spans="1:21" ht="10.5">
      <c r="A378" s="9" t="s">
        <v>14</v>
      </c>
      <c r="B378" s="5">
        <f aca="true" t="shared" si="28" ref="B378:M378">AVERAGE(B345:B375)</f>
        <v>927.2485232258065</v>
      </c>
      <c r="C378" s="5">
        <f t="shared" si="28"/>
        <v>25.075806451612912</v>
      </c>
      <c r="D378" s="5">
        <f>AVERAGE(D345:D375)</f>
        <v>15.751290322580646</v>
      </c>
      <c r="E378" s="5">
        <f t="shared" si="28"/>
        <v>19.40096774193549</v>
      </c>
      <c r="F378" s="5">
        <f t="shared" si="28"/>
        <v>25.72806451612903</v>
      </c>
      <c r="G378" s="5">
        <f t="shared" si="28"/>
        <v>15.529677419354838</v>
      </c>
      <c r="H378" s="5">
        <f t="shared" si="28"/>
        <v>94.74516129032263</v>
      </c>
      <c r="I378" s="5">
        <f t="shared" si="28"/>
        <v>51.64516129032259</v>
      </c>
      <c r="J378" s="5">
        <f t="shared" si="28"/>
        <v>80.05096774193548</v>
      </c>
      <c r="K378" s="8">
        <f t="shared" si="28"/>
        <v>148.76354838709682</v>
      </c>
      <c r="L378" s="8">
        <f t="shared" si="28"/>
        <v>41.0105806451613</v>
      </c>
      <c r="M378" s="5">
        <f t="shared" si="28"/>
        <v>2.4387096774193546</v>
      </c>
      <c r="N378" s="5">
        <f>AVERAGE(N345:N375)</f>
        <v>1.5115384615384617</v>
      </c>
      <c r="O378" s="5"/>
      <c r="P378" s="8">
        <f>AVERAGE(P345:P375)</f>
        <v>0.42567741935483894</v>
      </c>
      <c r="Q378" s="5">
        <f>AVERAGE(Q345:Q375)</f>
        <v>108.65741935483871</v>
      </c>
      <c r="R378" s="5">
        <f>AVERAGE(R345:R375)</f>
        <v>55.24967741935484</v>
      </c>
      <c r="S378" s="8">
        <f>AVERAGE(S345:S375)</f>
        <v>2.9062580645161287</v>
      </c>
      <c r="U378" s="5">
        <f>AVERAGE(U345:U375)</f>
        <v>164.40290322580648</v>
      </c>
    </row>
    <row r="379" spans="1:21" ht="10.5">
      <c r="A379" s="9" t="s">
        <v>15</v>
      </c>
      <c r="B379" s="19">
        <f aca="true" t="shared" si="29" ref="B379:N379">MAX(B345:B375)</f>
        <v>936</v>
      </c>
      <c r="C379" s="5">
        <f t="shared" si="29"/>
        <v>32.21</v>
      </c>
      <c r="D379" s="5">
        <f>MAX(D345:D375)</f>
        <v>18.88</v>
      </c>
      <c r="E379" s="5">
        <f t="shared" si="29"/>
        <v>22.61</v>
      </c>
      <c r="F379" s="5">
        <f t="shared" si="29"/>
        <v>33.02</v>
      </c>
      <c r="G379" s="5">
        <f t="shared" si="29"/>
        <v>18.77</v>
      </c>
      <c r="H379" s="5">
        <f t="shared" si="29"/>
        <v>96.4</v>
      </c>
      <c r="I379" s="5">
        <f t="shared" si="29"/>
        <v>91.6</v>
      </c>
      <c r="J379" s="5">
        <f t="shared" si="29"/>
        <v>94.8</v>
      </c>
      <c r="K379" s="8">
        <f t="shared" si="29"/>
        <v>257.3</v>
      </c>
      <c r="L379" s="8">
        <f t="shared" si="29"/>
        <v>72.4</v>
      </c>
      <c r="M379" s="5">
        <f t="shared" si="29"/>
        <v>22.3</v>
      </c>
      <c r="N379" s="5">
        <f t="shared" si="29"/>
        <v>10.9</v>
      </c>
      <c r="O379" s="4">
        <v>10</v>
      </c>
      <c r="P379" s="8">
        <f>MAX(P345:P375)</f>
        <v>0.992</v>
      </c>
      <c r="Q379" s="5">
        <f>MAX(Q345:Q375)</f>
        <v>351.2</v>
      </c>
      <c r="R379" s="5">
        <f>MAX(R345:R375)</f>
        <v>81.8</v>
      </c>
      <c r="S379" s="8">
        <f>MAX(S345:S375)</f>
        <v>3.925</v>
      </c>
      <c r="T379" s="1">
        <v>26</v>
      </c>
      <c r="U379" s="1">
        <v>275.9</v>
      </c>
    </row>
    <row r="380" spans="1:21" ht="10.5">
      <c r="A380" s="9" t="s">
        <v>16</v>
      </c>
      <c r="B380" s="5">
        <f aca="true" t="shared" si="30" ref="B380:M380">MIN(B345:B375)</f>
        <v>921</v>
      </c>
      <c r="C380" s="5">
        <f t="shared" si="30"/>
        <v>17.41</v>
      </c>
      <c r="D380" s="5">
        <f>MIN(D345:D375)</f>
        <v>9.29</v>
      </c>
      <c r="E380" s="5">
        <f t="shared" si="30"/>
        <v>16.14</v>
      </c>
      <c r="F380" s="5">
        <f t="shared" si="30"/>
        <v>17.85</v>
      </c>
      <c r="G380" s="5">
        <f t="shared" si="30"/>
        <v>9.03</v>
      </c>
      <c r="H380" s="5">
        <f t="shared" si="30"/>
        <v>90</v>
      </c>
      <c r="I380" s="5">
        <f t="shared" si="30"/>
        <v>20.49</v>
      </c>
      <c r="J380" s="5">
        <f t="shared" si="30"/>
        <v>67.62</v>
      </c>
      <c r="K380" s="8">
        <f t="shared" si="30"/>
        <v>27.07</v>
      </c>
      <c r="L380" s="8">
        <f t="shared" si="30"/>
        <v>6.648</v>
      </c>
      <c r="M380" s="5">
        <f t="shared" si="30"/>
        <v>0</v>
      </c>
      <c r="N380" s="5"/>
      <c r="O380" s="5"/>
      <c r="P380" s="8">
        <f>MIN(P345:P375)</f>
        <v>0.136</v>
      </c>
      <c r="Q380" s="5">
        <f>MIN(Q345:Q375)</f>
        <v>10.97</v>
      </c>
      <c r="R380" s="5">
        <f>MIN(R345:R375)</f>
        <v>36.15</v>
      </c>
      <c r="S380" s="8">
        <f>MIN(S345:S375)</f>
        <v>1.5</v>
      </c>
      <c r="U380" s="5">
        <v>51</v>
      </c>
    </row>
    <row r="381" spans="3:19" ht="10.5">
      <c r="C381" s="5"/>
      <c r="E381" s="5"/>
      <c r="F381" s="5"/>
      <c r="G381" s="5"/>
      <c r="H381" s="5"/>
      <c r="I381" s="5"/>
      <c r="J381" s="5"/>
      <c r="K381" s="8"/>
      <c r="L381" s="8"/>
      <c r="P381" s="8"/>
      <c r="Q381" s="5"/>
      <c r="R381" s="5"/>
      <c r="S381" s="8"/>
    </row>
    <row r="382" spans="1:21" ht="10.5">
      <c r="A382" s="11">
        <v>39022</v>
      </c>
      <c r="B382" s="5">
        <v>922</v>
      </c>
      <c r="C382" s="5">
        <v>25.99</v>
      </c>
      <c r="D382" s="5">
        <v>18.43</v>
      </c>
      <c r="E382" s="5">
        <v>20.08</v>
      </c>
      <c r="F382" s="5">
        <v>26.96</v>
      </c>
      <c r="G382" s="5">
        <v>17.92</v>
      </c>
      <c r="H382" s="5">
        <v>96.2</v>
      </c>
      <c r="I382" s="5">
        <v>66.05</v>
      </c>
      <c r="J382" s="5">
        <v>90.5</v>
      </c>
      <c r="K382" s="8">
        <v>87.3</v>
      </c>
      <c r="L382" s="8">
        <v>24.13</v>
      </c>
      <c r="M382" s="14">
        <v>0</v>
      </c>
      <c r="N382" s="1">
        <v>0</v>
      </c>
      <c r="P382" s="8">
        <v>0.333</v>
      </c>
      <c r="Q382" s="5">
        <v>45.12</v>
      </c>
      <c r="R382" s="5">
        <v>47.73</v>
      </c>
      <c r="S382" s="8">
        <v>4.637</v>
      </c>
      <c r="T382" s="1">
        <v>1617</v>
      </c>
      <c r="U382" s="5">
        <v>222.8</v>
      </c>
    </row>
    <row r="383" spans="1:21" ht="10.5">
      <c r="A383" s="11">
        <v>39023</v>
      </c>
      <c r="B383" s="5">
        <v>923</v>
      </c>
      <c r="C383" s="5">
        <v>24.74</v>
      </c>
      <c r="D383" s="5">
        <v>18.32</v>
      </c>
      <c r="E383" s="5">
        <v>20.88</v>
      </c>
      <c r="F383" s="5">
        <v>25.54</v>
      </c>
      <c r="G383" s="5">
        <v>18.15</v>
      </c>
      <c r="H383" s="5">
        <v>96</v>
      </c>
      <c r="I383" s="5">
        <v>70.1</v>
      </c>
      <c r="J383" s="5">
        <v>87.6</v>
      </c>
      <c r="K383" s="8">
        <v>79.3</v>
      </c>
      <c r="L383" s="8">
        <v>22.76</v>
      </c>
      <c r="M383" s="14">
        <v>0</v>
      </c>
      <c r="N383" s="1">
        <v>0</v>
      </c>
      <c r="P383" s="8">
        <v>0.807</v>
      </c>
      <c r="Q383" s="5">
        <v>273</v>
      </c>
      <c r="R383" s="5">
        <v>58.83</v>
      </c>
      <c r="S383" s="8">
        <v>3.775</v>
      </c>
      <c r="T383" s="1">
        <v>551</v>
      </c>
      <c r="U383" s="5">
        <v>275.1</v>
      </c>
    </row>
    <row r="384" spans="1:21" ht="10.5">
      <c r="A384" s="11">
        <v>39024</v>
      </c>
      <c r="B384" s="5">
        <v>924</v>
      </c>
      <c r="C384" s="5">
        <v>26.48</v>
      </c>
      <c r="D384" s="5">
        <v>17.57</v>
      </c>
      <c r="E384" s="5">
        <v>21.2</v>
      </c>
      <c r="F384" s="5">
        <v>27.68</v>
      </c>
      <c r="G384" s="5">
        <v>17.39</v>
      </c>
      <c r="H384" s="5">
        <v>96.5</v>
      </c>
      <c r="I384" s="5">
        <v>55.45</v>
      </c>
      <c r="J384" s="5">
        <v>85.4</v>
      </c>
      <c r="K384" s="8">
        <v>136.2</v>
      </c>
      <c r="L384" s="8">
        <v>39.76</v>
      </c>
      <c r="M384" s="14">
        <v>0.2</v>
      </c>
      <c r="N384" s="1">
        <v>0.2</v>
      </c>
      <c r="P384" s="8">
        <v>0.26</v>
      </c>
      <c r="Q384" s="5">
        <v>41.87</v>
      </c>
      <c r="R384" s="5">
        <v>50.88</v>
      </c>
      <c r="S384" s="8">
        <v>2.487</v>
      </c>
      <c r="T384" s="1">
        <v>1118</v>
      </c>
      <c r="U384" s="5">
        <v>215.1</v>
      </c>
    </row>
    <row r="385" spans="1:21" ht="10.5">
      <c r="A385" s="11">
        <v>39025</v>
      </c>
      <c r="B385" s="5">
        <v>925</v>
      </c>
      <c r="C385" s="5">
        <v>26.24</v>
      </c>
      <c r="D385" s="5">
        <v>18.35</v>
      </c>
      <c r="E385" s="5">
        <v>21.39</v>
      </c>
      <c r="F385" s="5">
        <v>27.4</v>
      </c>
      <c r="G385" s="5">
        <v>18.16</v>
      </c>
      <c r="H385" s="5">
        <v>93.4</v>
      </c>
      <c r="I385" s="5">
        <v>53.92</v>
      </c>
      <c r="J385" s="5">
        <v>78</v>
      </c>
      <c r="K385" s="8">
        <v>151.7</v>
      </c>
      <c r="L385" s="8">
        <v>44.75</v>
      </c>
      <c r="M385" s="14">
        <v>0</v>
      </c>
      <c r="N385" s="1">
        <v>0</v>
      </c>
      <c r="P385" s="8">
        <v>0.595</v>
      </c>
      <c r="Q385" s="5">
        <v>25.69</v>
      </c>
      <c r="R385" s="5">
        <v>72.9</v>
      </c>
      <c r="S385" s="8">
        <v>2.512</v>
      </c>
      <c r="T385" s="1">
        <v>1011</v>
      </c>
      <c r="U385" s="5">
        <v>74.3</v>
      </c>
    </row>
    <row r="386" spans="1:21" ht="10.5">
      <c r="A386" s="11">
        <v>39026</v>
      </c>
      <c r="B386" s="5">
        <v>925</v>
      </c>
      <c r="C386" s="5">
        <v>26.39</v>
      </c>
      <c r="D386" s="5">
        <v>16.83</v>
      </c>
      <c r="E386" s="5">
        <v>20.56</v>
      </c>
      <c r="F386" s="5">
        <v>26.89</v>
      </c>
      <c r="G386" s="5">
        <v>16.62</v>
      </c>
      <c r="H386" s="5">
        <v>91.1</v>
      </c>
      <c r="I386" s="5">
        <v>39.75</v>
      </c>
      <c r="J386" s="5">
        <v>73.4</v>
      </c>
      <c r="K386" s="8">
        <v>238.4</v>
      </c>
      <c r="L386" s="8">
        <v>67.79</v>
      </c>
      <c r="M386" s="14">
        <v>0</v>
      </c>
      <c r="N386" s="1">
        <v>0</v>
      </c>
      <c r="P386" s="8">
        <v>0.819</v>
      </c>
      <c r="Q386" s="5">
        <v>26.97</v>
      </c>
      <c r="R386" s="5">
        <v>78.2</v>
      </c>
      <c r="S386" s="8">
        <v>3.462</v>
      </c>
      <c r="T386" s="1">
        <v>1030</v>
      </c>
      <c r="U386" s="5">
        <v>46.7</v>
      </c>
    </row>
    <row r="387" spans="1:21" ht="10.5">
      <c r="A387" s="11">
        <v>39027</v>
      </c>
      <c r="B387" s="5">
        <v>921</v>
      </c>
      <c r="C387" s="5">
        <v>28.4</v>
      </c>
      <c r="D387" s="5">
        <v>16.11</v>
      </c>
      <c r="E387" s="5">
        <v>21.42</v>
      </c>
      <c r="F387" s="5">
        <v>29.16</v>
      </c>
      <c r="G387" s="5">
        <v>15.93</v>
      </c>
      <c r="H387" s="5">
        <v>96.2</v>
      </c>
      <c r="I387" s="5">
        <v>51.07</v>
      </c>
      <c r="J387" s="5">
        <v>77.1</v>
      </c>
      <c r="K387" s="8">
        <v>203.7</v>
      </c>
      <c r="L387" s="8">
        <v>59.32</v>
      </c>
      <c r="M387" s="14">
        <v>0</v>
      </c>
      <c r="N387" s="1">
        <v>0</v>
      </c>
      <c r="P387" s="8">
        <v>0.738</v>
      </c>
      <c r="Q387" s="5">
        <v>344</v>
      </c>
      <c r="R387" s="5">
        <v>57.94</v>
      </c>
      <c r="S387" s="8">
        <v>3.875</v>
      </c>
      <c r="T387" s="1">
        <v>1821</v>
      </c>
      <c r="U387" s="5">
        <v>321.7</v>
      </c>
    </row>
    <row r="388" spans="1:21" ht="10.5">
      <c r="A388" s="11">
        <v>39028</v>
      </c>
      <c r="B388" s="5">
        <v>924</v>
      </c>
      <c r="C388" s="5">
        <v>16.98</v>
      </c>
      <c r="D388" s="5">
        <v>16.98</v>
      </c>
      <c r="E388" s="5">
        <v>17.64</v>
      </c>
      <c r="F388" s="5">
        <v>21.34</v>
      </c>
      <c r="G388" s="5">
        <v>14.73</v>
      </c>
      <c r="H388" s="5">
        <v>96.2</v>
      </c>
      <c r="I388" s="5">
        <v>56.01</v>
      </c>
      <c r="J388" s="5">
        <v>86</v>
      </c>
      <c r="K388" s="8">
        <v>80.4</v>
      </c>
      <c r="L388" s="8">
        <v>24.13</v>
      </c>
      <c r="M388" s="14">
        <v>1.3</v>
      </c>
      <c r="N388" s="1">
        <v>0.6</v>
      </c>
      <c r="P388" s="8">
        <v>0.609</v>
      </c>
      <c r="Q388" s="5">
        <v>31.89</v>
      </c>
      <c r="R388" s="5">
        <v>64.32</v>
      </c>
      <c r="S388" s="8">
        <v>2.962</v>
      </c>
      <c r="T388" s="1">
        <v>729</v>
      </c>
      <c r="U388" s="5">
        <v>154.2</v>
      </c>
    </row>
    <row r="389" spans="1:21" ht="10.5">
      <c r="A389" s="11">
        <v>39029</v>
      </c>
      <c r="B389" s="5">
        <v>925</v>
      </c>
      <c r="C389" s="5">
        <v>19.19</v>
      </c>
      <c r="D389" s="5">
        <v>12.87</v>
      </c>
      <c r="E389" s="5">
        <v>15.99</v>
      </c>
      <c r="F389" s="5">
        <v>20.17</v>
      </c>
      <c r="G389" s="5">
        <v>12.53</v>
      </c>
      <c r="H389" s="5">
        <v>93.1</v>
      </c>
      <c r="I389" s="5">
        <v>58.15</v>
      </c>
      <c r="J389" s="5">
        <v>79.3</v>
      </c>
      <c r="K389" s="8">
        <v>88.1</v>
      </c>
      <c r="L389" s="8">
        <v>26.83</v>
      </c>
      <c r="M389" s="14">
        <v>0</v>
      </c>
      <c r="N389" s="1">
        <v>0</v>
      </c>
      <c r="P389" s="8">
        <v>0.621</v>
      </c>
      <c r="Q389" s="5">
        <v>33.51</v>
      </c>
      <c r="R389" s="5">
        <v>78</v>
      </c>
      <c r="S389" s="8">
        <v>3.137</v>
      </c>
      <c r="T389" s="1">
        <v>1439</v>
      </c>
      <c r="U389" s="5">
        <v>46.23</v>
      </c>
    </row>
    <row r="390" spans="1:21" ht="10.5">
      <c r="A390" s="11">
        <v>39030</v>
      </c>
      <c r="B390" s="5">
        <v>925</v>
      </c>
      <c r="C390" s="5">
        <v>21.84</v>
      </c>
      <c r="D390" s="5">
        <v>10.94</v>
      </c>
      <c r="E390" s="5">
        <v>16.17</v>
      </c>
      <c r="F390" s="5">
        <v>22.75</v>
      </c>
      <c r="G390" s="5">
        <v>10.63</v>
      </c>
      <c r="H390" s="5">
        <v>95.4</v>
      </c>
      <c r="I390" s="5">
        <v>45.21</v>
      </c>
      <c r="J390" s="5">
        <v>71.5</v>
      </c>
      <c r="K390" s="8">
        <v>223.3</v>
      </c>
      <c r="L390" s="8">
        <v>67.79</v>
      </c>
      <c r="M390" s="14">
        <v>0</v>
      </c>
      <c r="N390" s="1">
        <v>0</v>
      </c>
      <c r="P390" s="8">
        <v>0.699</v>
      </c>
      <c r="Q390" s="5">
        <v>20.02</v>
      </c>
      <c r="R390" s="5">
        <v>72.9</v>
      </c>
      <c r="S390" s="8">
        <v>3.062</v>
      </c>
      <c r="T390" s="1">
        <v>948</v>
      </c>
      <c r="U390" s="5">
        <v>64.74</v>
      </c>
    </row>
    <row r="391" spans="1:21" ht="10.5">
      <c r="A391" s="11">
        <v>39031</v>
      </c>
      <c r="B391" s="5">
        <v>925</v>
      </c>
      <c r="C391" s="5">
        <v>17.9</v>
      </c>
      <c r="D391" s="5">
        <v>10.79</v>
      </c>
      <c r="E391" s="5">
        <v>14.16</v>
      </c>
      <c r="F391" s="5">
        <v>18.62</v>
      </c>
      <c r="G391" s="5">
        <v>10.56</v>
      </c>
      <c r="H391" s="5">
        <v>94.5</v>
      </c>
      <c r="I391" s="5">
        <v>45.86</v>
      </c>
      <c r="J391" s="5">
        <v>77.4</v>
      </c>
      <c r="K391" s="8">
        <v>106.5</v>
      </c>
      <c r="L391" s="8">
        <v>31.7</v>
      </c>
      <c r="M391" s="14">
        <v>3.2</v>
      </c>
      <c r="N391" s="1">
        <v>1.8</v>
      </c>
      <c r="O391" s="1">
        <v>5</v>
      </c>
      <c r="P391" s="8">
        <v>0.539</v>
      </c>
      <c r="Q391" s="5">
        <v>45.99</v>
      </c>
      <c r="R391" s="5">
        <v>66.28</v>
      </c>
      <c r="S391" s="8">
        <v>2.812</v>
      </c>
      <c r="T391" s="1">
        <v>927</v>
      </c>
      <c r="U391" s="5">
        <v>30.21</v>
      </c>
    </row>
    <row r="392" spans="1:21" ht="10.5">
      <c r="A392" s="11">
        <v>39032</v>
      </c>
      <c r="B392" s="5">
        <v>927</v>
      </c>
      <c r="C392" s="5">
        <v>20.89</v>
      </c>
      <c r="D392" s="5">
        <v>11.65</v>
      </c>
      <c r="E392" s="5">
        <v>15.66</v>
      </c>
      <c r="F392" s="5">
        <v>21.25</v>
      </c>
      <c r="G392" s="5">
        <v>11.08</v>
      </c>
      <c r="H392" s="5">
        <v>93.4</v>
      </c>
      <c r="I392" s="5">
        <v>38.74</v>
      </c>
      <c r="J392" s="5">
        <v>71.5</v>
      </c>
      <c r="K392" s="8">
        <v>191.4</v>
      </c>
      <c r="L392" s="8">
        <v>56.56</v>
      </c>
      <c r="M392" s="14">
        <v>0</v>
      </c>
      <c r="N392" s="1">
        <v>0</v>
      </c>
      <c r="P392" s="8">
        <v>0.737</v>
      </c>
      <c r="Q392" s="5">
        <v>37.75</v>
      </c>
      <c r="R392" s="5">
        <v>65.7</v>
      </c>
      <c r="S392" s="8">
        <v>3.575</v>
      </c>
      <c r="T392" s="1">
        <v>1447</v>
      </c>
      <c r="U392" s="5">
        <v>69.24</v>
      </c>
    </row>
    <row r="393" spans="1:21" ht="10.5">
      <c r="A393" s="11">
        <v>39033</v>
      </c>
      <c r="B393" s="5">
        <v>930</v>
      </c>
      <c r="C393" s="5">
        <v>21.43</v>
      </c>
      <c r="D393" s="5">
        <v>9.39</v>
      </c>
      <c r="E393" s="5">
        <v>15.53</v>
      </c>
      <c r="F393" s="5">
        <v>22.35</v>
      </c>
      <c r="G393" s="5">
        <v>9.22</v>
      </c>
      <c r="H393" s="5">
        <v>96.2</v>
      </c>
      <c r="I393" s="5">
        <v>50.03</v>
      </c>
      <c r="J393" s="5">
        <v>79.2</v>
      </c>
      <c r="K393" s="8">
        <v>153.5</v>
      </c>
      <c r="L393" s="8">
        <v>45.09</v>
      </c>
      <c r="M393" s="14">
        <v>0.1</v>
      </c>
      <c r="N393" s="1">
        <v>0.1</v>
      </c>
      <c r="P393" s="8">
        <v>0.72</v>
      </c>
      <c r="Q393" s="5">
        <v>21.72</v>
      </c>
      <c r="R393" s="5">
        <v>67.63</v>
      </c>
      <c r="S393" s="8">
        <v>3.275</v>
      </c>
      <c r="T393" s="1">
        <v>746</v>
      </c>
      <c r="U393" s="5">
        <v>16.67</v>
      </c>
    </row>
    <row r="394" spans="1:21" ht="10.5">
      <c r="A394" s="11">
        <v>39034</v>
      </c>
      <c r="B394" s="5">
        <v>931</v>
      </c>
      <c r="C394" s="5">
        <v>22.04</v>
      </c>
      <c r="D394" s="5">
        <v>14.21</v>
      </c>
      <c r="E394" s="5">
        <v>17.24</v>
      </c>
      <c r="F394" s="5">
        <v>23.02</v>
      </c>
      <c r="G394" s="5">
        <v>14.06</v>
      </c>
      <c r="H394" s="5">
        <v>88.5</v>
      </c>
      <c r="I394" s="5">
        <v>52.25</v>
      </c>
      <c r="J394" s="5">
        <v>76.8</v>
      </c>
      <c r="K394" s="8">
        <v>137.9</v>
      </c>
      <c r="L394" s="8">
        <v>40.78</v>
      </c>
      <c r="M394" s="14">
        <v>0.5</v>
      </c>
      <c r="N394" s="1">
        <v>0.4</v>
      </c>
      <c r="P394" s="8">
        <v>0.778</v>
      </c>
      <c r="Q394" s="5">
        <v>2.041</v>
      </c>
      <c r="R394" s="5">
        <v>80.7</v>
      </c>
      <c r="S394" s="8">
        <v>2.775</v>
      </c>
      <c r="T394" s="1">
        <v>1321</v>
      </c>
      <c r="U394" s="5">
        <v>90.9</v>
      </c>
    </row>
    <row r="395" spans="1:21" ht="10.5">
      <c r="A395" s="11">
        <v>39035</v>
      </c>
      <c r="B395" s="5">
        <v>929</v>
      </c>
      <c r="C395" s="5">
        <v>22.05</v>
      </c>
      <c r="D395" s="5">
        <v>15.19</v>
      </c>
      <c r="E395" s="5">
        <v>18.2</v>
      </c>
      <c r="F395" s="5">
        <v>22.68</v>
      </c>
      <c r="G395" s="5">
        <v>14.81</v>
      </c>
      <c r="H395" s="5">
        <v>92.8</v>
      </c>
      <c r="I395" s="5">
        <v>61.22</v>
      </c>
      <c r="J395" s="5">
        <v>81.3</v>
      </c>
      <c r="K395" s="8">
        <v>118.8</v>
      </c>
      <c r="L395" s="8">
        <v>36.45</v>
      </c>
      <c r="M395" s="14">
        <v>1</v>
      </c>
      <c r="N395" s="1">
        <v>0.6</v>
      </c>
      <c r="P395" s="8">
        <v>0.515</v>
      </c>
      <c r="Q395" s="5">
        <v>21.19</v>
      </c>
      <c r="R395" s="5">
        <v>67.3</v>
      </c>
      <c r="S395" s="8">
        <v>3.262</v>
      </c>
      <c r="T395" s="1">
        <v>821</v>
      </c>
      <c r="U395" s="5">
        <v>34.27</v>
      </c>
    </row>
    <row r="396" spans="1:21" ht="10.5">
      <c r="A396" s="11">
        <v>39036</v>
      </c>
      <c r="B396" s="5">
        <v>926</v>
      </c>
      <c r="C396" s="5">
        <v>27.38</v>
      </c>
      <c r="D396" s="5">
        <v>15.41</v>
      </c>
      <c r="E396" s="5">
        <v>20.31</v>
      </c>
      <c r="F396" s="5">
        <v>28.79</v>
      </c>
      <c r="G396" s="5">
        <v>15</v>
      </c>
      <c r="H396" s="5">
        <v>95.6</v>
      </c>
      <c r="I396" s="5">
        <v>34.47</v>
      </c>
      <c r="J396" s="5">
        <v>76.1</v>
      </c>
      <c r="K396" s="8">
        <v>223.4</v>
      </c>
      <c r="L396" s="8">
        <v>66.41</v>
      </c>
      <c r="M396" s="14">
        <v>5.8</v>
      </c>
      <c r="N396" s="1">
        <v>4.7</v>
      </c>
      <c r="O396" s="1">
        <v>19</v>
      </c>
      <c r="P396" s="8">
        <v>0.42</v>
      </c>
      <c r="Q396" s="5">
        <v>325</v>
      </c>
      <c r="R396" s="5">
        <v>55.54</v>
      </c>
      <c r="S396" s="8">
        <v>3.037</v>
      </c>
      <c r="T396" s="1">
        <v>1027</v>
      </c>
      <c r="U396" s="5">
        <v>239.8</v>
      </c>
    </row>
    <row r="397" spans="1:21" ht="10.5">
      <c r="A397" s="11">
        <v>39037</v>
      </c>
      <c r="B397" s="5">
        <v>926</v>
      </c>
      <c r="C397" s="5">
        <v>29.11</v>
      </c>
      <c r="D397" s="5">
        <v>14.48</v>
      </c>
      <c r="E397" s="5">
        <v>21.6</v>
      </c>
      <c r="F397" s="5">
        <v>29.72</v>
      </c>
      <c r="G397" s="5">
        <v>14.31</v>
      </c>
      <c r="H397" s="5">
        <v>96.6</v>
      </c>
      <c r="I397" s="5">
        <v>34.13</v>
      </c>
      <c r="J397" s="5">
        <v>70.8</v>
      </c>
      <c r="K397" s="8">
        <v>190.5</v>
      </c>
      <c r="L397" s="8">
        <v>55.31</v>
      </c>
      <c r="M397" s="14">
        <v>0.2</v>
      </c>
      <c r="N397" s="1">
        <v>0.1</v>
      </c>
      <c r="P397" s="8">
        <v>0.41</v>
      </c>
      <c r="Q397" s="5">
        <v>296</v>
      </c>
      <c r="R397" s="5">
        <v>48.25</v>
      </c>
      <c r="S397" s="8">
        <v>4.225</v>
      </c>
      <c r="T397" s="1">
        <v>1112</v>
      </c>
      <c r="U397" s="5">
        <v>226.9</v>
      </c>
    </row>
    <row r="398" spans="1:21" ht="10.5">
      <c r="A398" s="11">
        <v>39038</v>
      </c>
      <c r="B398" s="5">
        <v>926</v>
      </c>
      <c r="C398" s="5">
        <v>31.86</v>
      </c>
      <c r="D398" s="5">
        <v>15.77</v>
      </c>
      <c r="E398" s="5">
        <v>24</v>
      </c>
      <c r="F398" s="5">
        <v>32.26</v>
      </c>
      <c r="G398" s="5">
        <v>15.6</v>
      </c>
      <c r="H398" s="5">
        <v>95.8</v>
      </c>
      <c r="I398" s="5">
        <v>30.84</v>
      </c>
      <c r="J398" s="5">
        <v>66.87</v>
      </c>
      <c r="K398" s="8">
        <v>245.2</v>
      </c>
      <c r="L398" s="8">
        <v>72.5</v>
      </c>
      <c r="M398" s="14">
        <v>0</v>
      </c>
      <c r="N398" s="1">
        <v>0</v>
      </c>
      <c r="P398" s="8">
        <v>0.311</v>
      </c>
      <c r="Q398" s="5">
        <v>292.3</v>
      </c>
      <c r="R398" s="5">
        <v>32.74</v>
      </c>
      <c r="S398" s="8">
        <v>4.15</v>
      </c>
      <c r="T398" s="1">
        <v>1343</v>
      </c>
      <c r="U398" s="5">
        <v>266.8</v>
      </c>
    </row>
    <row r="399" spans="1:21" ht="10.5">
      <c r="A399" s="11">
        <v>39039</v>
      </c>
      <c r="B399" s="5">
        <v>925</v>
      </c>
      <c r="C399" s="5">
        <v>26.89</v>
      </c>
      <c r="D399" s="5">
        <v>18.93</v>
      </c>
      <c r="E399" s="5">
        <v>22.62</v>
      </c>
      <c r="F399" s="5">
        <v>27.42</v>
      </c>
      <c r="G399" s="5">
        <v>18.78</v>
      </c>
      <c r="H399" s="5">
        <v>95.5</v>
      </c>
      <c r="I399" s="5">
        <v>51.95</v>
      </c>
      <c r="J399" s="5">
        <v>79.6</v>
      </c>
      <c r="K399" s="8">
        <v>86.2</v>
      </c>
      <c r="L399" s="8">
        <v>26.88</v>
      </c>
      <c r="M399" s="14">
        <v>5.7</v>
      </c>
      <c r="N399" s="1">
        <v>4.4</v>
      </c>
      <c r="O399" s="1">
        <v>22</v>
      </c>
      <c r="P399" s="8">
        <v>0.307</v>
      </c>
      <c r="Q399" s="5">
        <v>10.06</v>
      </c>
      <c r="R399" s="5">
        <v>49.44</v>
      </c>
      <c r="S399" s="8">
        <v>2.712</v>
      </c>
      <c r="T399" s="1">
        <v>1252</v>
      </c>
      <c r="U399" s="5">
        <v>55.79</v>
      </c>
    </row>
    <row r="400" spans="1:21" ht="10.5">
      <c r="A400" s="11">
        <v>39040</v>
      </c>
      <c r="B400" s="5">
        <v>925</v>
      </c>
      <c r="C400" s="5">
        <v>28.41</v>
      </c>
      <c r="D400" s="5">
        <v>17.14</v>
      </c>
      <c r="E400" s="5">
        <v>21.57</v>
      </c>
      <c r="F400" s="5">
        <v>29.29</v>
      </c>
      <c r="G400" s="5">
        <v>16.42</v>
      </c>
      <c r="H400" s="5">
        <v>96.3</v>
      </c>
      <c r="I400" s="5">
        <v>56.36</v>
      </c>
      <c r="J400" s="5">
        <v>86.3</v>
      </c>
      <c r="K400" s="8">
        <v>144.4</v>
      </c>
      <c r="L400" s="8">
        <v>42.93</v>
      </c>
      <c r="M400" s="14">
        <v>30.1</v>
      </c>
      <c r="N400" s="1">
        <v>20.6</v>
      </c>
      <c r="O400" s="1">
        <v>20</v>
      </c>
      <c r="P400" s="8">
        <v>0.241</v>
      </c>
      <c r="Q400" s="5">
        <v>38.59</v>
      </c>
      <c r="R400" s="5">
        <v>48.56</v>
      </c>
      <c r="S400" s="8">
        <v>5.112</v>
      </c>
      <c r="T400" s="1">
        <v>1927</v>
      </c>
      <c r="U400" s="5">
        <v>257.7</v>
      </c>
    </row>
    <row r="401" spans="1:21" ht="10.5">
      <c r="A401" s="11">
        <v>39041</v>
      </c>
      <c r="B401" s="5">
        <v>924</v>
      </c>
      <c r="C401" s="5">
        <v>25.64</v>
      </c>
      <c r="D401" s="5">
        <v>16.27</v>
      </c>
      <c r="E401" s="5">
        <v>19.96</v>
      </c>
      <c r="F401" s="5">
        <v>26.3</v>
      </c>
      <c r="G401" s="5">
        <v>15.89</v>
      </c>
      <c r="H401" s="5">
        <v>96.6</v>
      </c>
      <c r="I401" s="5">
        <v>60.04</v>
      </c>
      <c r="J401" s="5">
        <v>82.5</v>
      </c>
      <c r="K401" s="8">
        <v>144.4</v>
      </c>
      <c r="L401" s="8">
        <v>43.3</v>
      </c>
      <c r="M401" s="14">
        <v>0.1</v>
      </c>
      <c r="N401" s="1">
        <v>0.1</v>
      </c>
      <c r="P401" s="8">
        <v>0.729</v>
      </c>
      <c r="Q401" s="5">
        <v>291.8</v>
      </c>
      <c r="R401" s="5">
        <v>59.98</v>
      </c>
      <c r="S401" s="8">
        <v>3.687</v>
      </c>
      <c r="T401" s="1">
        <v>848</v>
      </c>
      <c r="U401" s="5">
        <v>275</v>
      </c>
    </row>
    <row r="402" spans="1:21" ht="10.5">
      <c r="A402" s="11">
        <v>39042</v>
      </c>
      <c r="B402" s="5">
        <v>927</v>
      </c>
      <c r="C402" s="5">
        <v>20.58</v>
      </c>
      <c r="D402" s="5">
        <v>16.59</v>
      </c>
      <c r="E402" s="5">
        <v>18.53</v>
      </c>
      <c r="F402" s="5">
        <v>21.15</v>
      </c>
      <c r="G402" s="5">
        <v>15.64</v>
      </c>
      <c r="H402" s="5">
        <v>94.1</v>
      </c>
      <c r="I402" s="5">
        <v>73.2</v>
      </c>
      <c r="J402" s="5">
        <v>85.3</v>
      </c>
      <c r="K402" s="8">
        <v>53.72</v>
      </c>
      <c r="L402" s="8">
        <v>16.57</v>
      </c>
      <c r="M402" s="14">
        <v>0.1</v>
      </c>
      <c r="N402" s="1">
        <v>0.1</v>
      </c>
      <c r="P402" s="8">
        <v>0.309</v>
      </c>
      <c r="Q402" s="5">
        <v>42.65</v>
      </c>
      <c r="R402" s="5">
        <v>57.97</v>
      </c>
      <c r="S402" s="8">
        <v>2.125</v>
      </c>
      <c r="T402" s="1">
        <v>2006</v>
      </c>
      <c r="U402" s="5">
        <v>41.95</v>
      </c>
    </row>
    <row r="403" spans="1:21" ht="10.5">
      <c r="A403" s="11">
        <v>39043</v>
      </c>
      <c r="B403" s="5">
        <v>925</v>
      </c>
      <c r="C403" s="5">
        <v>27.75</v>
      </c>
      <c r="D403" s="5">
        <v>12.34</v>
      </c>
      <c r="E403" s="5">
        <v>19.91</v>
      </c>
      <c r="F403" s="5">
        <v>28.57</v>
      </c>
      <c r="G403" s="5">
        <v>12.13</v>
      </c>
      <c r="H403" s="5">
        <v>96.5</v>
      </c>
      <c r="I403" s="5">
        <v>38.99</v>
      </c>
      <c r="J403" s="5">
        <v>71.6</v>
      </c>
      <c r="K403" s="8">
        <v>241.2</v>
      </c>
      <c r="L403" s="8">
        <v>72.2</v>
      </c>
      <c r="M403" s="14">
        <v>0</v>
      </c>
      <c r="N403" s="1">
        <v>0</v>
      </c>
      <c r="P403" s="8">
        <v>0.29</v>
      </c>
      <c r="Q403" s="5">
        <v>38.81</v>
      </c>
      <c r="R403" s="5">
        <v>55.2</v>
      </c>
      <c r="S403" s="8">
        <v>3.225</v>
      </c>
      <c r="T403" s="1">
        <v>1230</v>
      </c>
      <c r="U403" s="5">
        <v>277</v>
      </c>
    </row>
    <row r="404" spans="1:21" ht="10.5">
      <c r="A404" s="11">
        <v>39044</v>
      </c>
      <c r="B404" s="5">
        <v>925</v>
      </c>
      <c r="C404" s="5">
        <v>27.86</v>
      </c>
      <c r="D404" s="5">
        <v>12.83</v>
      </c>
      <c r="E404" s="5">
        <v>20.42</v>
      </c>
      <c r="F404" s="5">
        <v>28.2</v>
      </c>
      <c r="G404" s="5">
        <v>12.64</v>
      </c>
      <c r="H404" s="5">
        <v>96</v>
      </c>
      <c r="I404" s="5">
        <v>29.28</v>
      </c>
      <c r="J404" s="5">
        <v>66.09</v>
      </c>
      <c r="K404" s="8">
        <v>263.7</v>
      </c>
      <c r="L404" s="8">
        <v>78.4</v>
      </c>
      <c r="M404" s="14">
        <v>0</v>
      </c>
      <c r="N404" s="1">
        <v>0</v>
      </c>
      <c r="P404" s="8">
        <v>0.378</v>
      </c>
      <c r="Q404" s="5">
        <v>19.91</v>
      </c>
      <c r="R404" s="5">
        <v>55.51</v>
      </c>
      <c r="S404" s="8">
        <v>3.212</v>
      </c>
      <c r="T404" s="1">
        <v>1001</v>
      </c>
      <c r="U404" s="5">
        <v>41.75</v>
      </c>
    </row>
    <row r="405" spans="1:21" ht="10.5">
      <c r="A405" s="11">
        <v>39045</v>
      </c>
      <c r="B405" s="5">
        <v>925</v>
      </c>
      <c r="C405" s="5">
        <v>31.53</v>
      </c>
      <c r="D405" s="5">
        <v>13.11</v>
      </c>
      <c r="E405" s="5">
        <v>21.68</v>
      </c>
      <c r="F405" s="5">
        <v>32.37</v>
      </c>
      <c r="G405" s="5">
        <v>12.88</v>
      </c>
      <c r="H405" s="5">
        <v>95.7</v>
      </c>
      <c r="I405" s="5">
        <v>30.38</v>
      </c>
      <c r="J405" s="5">
        <v>73.5</v>
      </c>
      <c r="K405" s="8">
        <v>236.8</v>
      </c>
      <c r="L405" s="8">
        <v>70.4</v>
      </c>
      <c r="M405" s="14">
        <v>0</v>
      </c>
      <c r="N405" s="1">
        <v>0</v>
      </c>
      <c r="P405" s="8">
        <v>0.301</v>
      </c>
      <c r="Q405" s="5">
        <v>20.92</v>
      </c>
      <c r="R405" s="5">
        <v>48.64</v>
      </c>
      <c r="S405" s="8">
        <v>3.225</v>
      </c>
      <c r="T405" s="1">
        <v>1209</v>
      </c>
      <c r="U405" s="5">
        <v>260.2</v>
      </c>
    </row>
    <row r="406" spans="1:21" ht="10.5">
      <c r="A406" s="11">
        <v>39046</v>
      </c>
      <c r="B406" s="5">
        <v>925</v>
      </c>
      <c r="C406" s="5">
        <v>30.37</v>
      </c>
      <c r="D406" s="5">
        <v>18.17</v>
      </c>
      <c r="E406" s="5">
        <v>22.97</v>
      </c>
      <c r="F406" s="5">
        <v>31.55</v>
      </c>
      <c r="G406" s="5">
        <v>18.11</v>
      </c>
      <c r="H406" s="5">
        <v>96.4</v>
      </c>
      <c r="I406" s="5">
        <v>39.57</v>
      </c>
      <c r="J406" s="5">
        <v>78.3</v>
      </c>
      <c r="K406" s="8">
        <v>217.6</v>
      </c>
      <c r="L406" s="8">
        <v>64.59</v>
      </c>
      <c r="M406" s="14">
        <v>35.6</v>
      </c>
      <c r="N406" s="1">
        <v>8.6</v>
      </c>
      <c r="O406" s="1">
        <v>24</v>
      </c>
      <c r="P406" s="8">
        <v>0.548</v>
      </c>
      <c r="Q406" s="5">
        <v>316</v>
      </c>
      <c r="R406" s="5">
        <v>52.72</v>
      </c>
      <c r="S406" s="8">
        <v>3.637</v>
      </c>
      <c r="T406" s="1">
        <v>1017</v>
      </c>
      <c r="U406" s="5">
        <v>290.5</v>
      </c>
    </row>
    <row r="407" spans="1:21" ht="10.5">
      <c r="A407" s="11">
        <v>39047</v>
      </c>
      <c r="B407" s="5">
        <v>924</v>
      </c>
      <c r="C407" s="5">
        <v>24.17</v>
      </c>
      <c r="D407" s="5">
        <v>18.93</v>
      </c>
      <c r="E407" s="5">
        <v>20.8</v>
      </c>
      <c r="F407" s="5">
        <v>25.09</v>
      </c>
      <c r="G407" s="5">
        <v>18.9</v>
      </c>
      <c r="H407" s="5">
        <v>96.1</v>
      </c>
      <c r="I407" s="5">
        <v>73.2</v>
      </c>
      <c r="J407" s="5">
        <v>92.9</v>
      </c>
      <c r="K407" s="8">
        <v>80.7</v>
      </c>
      <c r="L407" s="8">
        <v>24.23</v>
      </c>
      <c r="M407" s="14">
        <v>14.6</v>
      </c>
      <c r="N407" s="1">
        <v>9.9</v>
      </c>
      <c r="O407" s="1">
        <v>14</v>
      </c>
      <c r="P407" s="8">
        <v>0.17</v>
      </c>
      <c r="Q407" s="5">
        <v>45.74</v>
      </c>
      <c r="R407" s="5">
        <v>39.17</v>
      </c>
      <c r="S407" s="8">
        <v>2.512</v>
      </c>
      <c r="T407" s="1">
        <v>1130</v>
      </c>
      <c r="U407" s="5">
        <v>286.1</v>
      </c>
    </row>
    <row r="408" spans="1:21" ht="10.5">
      <c r="A408" s="11">
        <v>39048</v>
      </c>
      <c r="B408" s="5">
        <v>922</v>
      </c>
      <c r="C408" s="5">
        <v>26.58</v>
      </c>
      <c r="D408" s="5">
        <v>18.05</v>
      </c>
      <c r="E408" s="5">
        <v>21.02</v>
      </c>
      <c r="F408" s="5">
        <v>27.63</v>
      </c>
      <c r="G408" s="5">
        <v>17.94</v>
      </c>
      <c r="H408" s="5">
        <v>96.7</v>
      </c>
      <c r="I408" s="5">
        <v>56.45</v>
      </c>
      <c r="J408" s="5">
        <v>90</v>
      </c>
      <c r="K408" s="8">
        <v>119.8</v>
      </c>
      <c r="L408" s="8">
        <v>35.84</v>
      </c>
      <c r="M408" s="5">
        <v>25.6</v>
      </c>
      <c r="N408" s="1">
        <v>15.2</v>
      </c>
      <c r="O408" s="1">
        <v>16</v>
      </c>
      <c r="P408" s="8">
        <v>0.136</v>
      </c>
      <c r="Q408" s="5">
        <v>21.94</v>
      </c>
      <c r="R408" s="5">
        <v>33.55</v>
      </c>
      <c r="S408" s="8">
        <v>3.162</v>
      </c>
      <c r="T408" s="1">
        <v>1338</v>
      </c>
      <c r="U408" s="5">
        <v>10.23</v>
      </c>
    </row>
    <row r="409" spans="1:21" ht="10.5">
      <c r="A409" s="11">
        <v>39049</v>
      </c>
      <c r="B409" s="5">
        <v>921</v>
      </c>
      <c r="C409" s="5">
        <v>27.19</v>
      </c>
      <c r="D409" s="5">
        <v>19.35</v>
      </c>
      <c r="E409" s="5">
        <v>22.2</v>
      </c>
      <c r="F409" s="5">
        <v>27.73</v>
      </c>
      <c r="G409" s="5">
        <v>19.23</v>
      </c>
      <c r="H409" s="5">
        <v>96.6</v>
      </c>
      <c r="I409" s="5">
        <v>59.34</v>
      </c>
      <c r="J409" s="5">
        <v>84.6</v>
      </c>
      <c r="K409" s="8">
        <v>173.3</v>
      </c>
      <c r="L409" s="8">
        <v>50.09</v>
      </c>
      <c r="M409" s="5">
        <v>0.3</v>
      </c>
      <c r="N409" s="1">
        <v>0.2</v>
      </c>
      <c r="P409" s="8">
        <v>0.436</v>
      </c>
      <c r="Q409" s="5">
        <v>298.6</v>
      </c>
      <c r="R409" s="5">
        <v>42.8</v>
      </c>
      <c r="S409" s="8">
        <v>3.6</v>
      </c>
      <c r="T409" s="1">
        <v>1609</v>
      </c>
      <c r="U409" s="5">
        <v>289.3</v>
      </c>
    </row>
    <row r="410" spans="1:21" ht="10.5">
      <c r="A410" s="11">
        <v>39050</v>
      </c>
      <c r="B410" s="5">
        <v>921</v>
      </c>
      <c r="C410" s="5">
        <v>28.82</v>
      </c>
      <c r="D410" s="5">
        <v>19.28</v>
      </c>
      <c r="E410" s="5">
        <v>22.44</v>
      </c>
      <c r="F410" s="5">
        <v>29.76</v>
      </c>
      <c r="G410" s="5">
        <v>19.2</v>
      </c>
      <c r="H410" s="5">
        <v>95.8</v>
      </c>
      <c r="I410" s="5">
        <v>51.4</v>
      </c>
      <c r="J410" s="5">
        <v>85.3</v>
      </c>
      <c r="K410" s="8">
        <v>151.5</v>
      </c>
      <c r="L410" s="8">
        <v>44.89</v>
      </c>
      <c r="M410" s="5">
        <v>2.6</v>
      </c>
      <c r="N410" s="1">
        <v>0.9</v>
      </c>
      <c r="P410" s="8">
        <v>0.261</v>
      </c>
      <c r="Q410" s="5">
        <v>349.6</v>
      </c>
      <c r="R410" s="5">
        <v>43.88</v>
      </c>
      <c r="S410" s="8">
        <v>3.637</v>
      </c>
      <c r="T410" s="1">
        <v>1351</v>
      </c>
      <c r="U410" s="5">
        <v>252.9</v>
      </c>
    </row>
    <row r="411" spans="1:21" ht="10.5">
      <c r="A411" s="11">
        <v>39051</v>
      </c>
      <c r="B411" s="5">
        <v>924</v>
      </c>
      <c r="C411" s="5">
        <v>22.88</v>
      </c>
      <c r="D411" s="5">
        <v>17.43</v>
      </c>
      <c r="E411" s="5">
        <v>20.28</v>
      </c>
      <c r="F411" s="5">
        <v>23.92</v>
      </c>
      <c r="G411" s="5">
        <v>17.3</v>
      </c>
      <c r="H411" s="5">
        <v>96.4</v>
      </c>
      <c r="I411" s="5">
        <v>74</v>
      </c>
      <c r="J411" s="5">
        <v>90.1</v>
      </c>
      <c r="K411" s="8">
        <v>71.2</v>
      </c>
      <c r="L411" s="8">
        <v>21.31</v>
      </c>
      <c r="M411" s="5">
        <v>5.7</v>
      </c>
      <c r="N411" s="1">
        <v>2.8</v>
      </c>
      <c r="O411" s="1">
        <v>7</v>
      </c>
      <c r="P411" s="8">
        <v>0.511</v>
      </c>
      <c r="Q411" s="5">
        <v>38.74</v>
      </c>
      <c r="R411" s="5">
        <v>62.36</v>
      </c>
      <c r="S411" s="8">
        <v>3.687</v>
      </c>
      <c r="T411" s="1">
        <v>1249</v>
      </c>
      <c r="U411" s="5">
        <v>37.78</v>
      </c>
    </row>
    <row r="412" spans="1:19" ht="10.5">
      <c r="A412" s="11"/>
      <c r="C412" s="5"/>
      <c r="D412" s="5"/>
      <c r="E412" s="5"/>
      <c r="F412" s="5"/>
      <c r="G412" s="5"/>
      <c r="H412" s="5"/>
      <c r="I412" s="5"/>
      <c r="J412" s="5"/>
      <c r="K412" s="8"/>
      <c r="L412" s="8"/>
      <c r="M412" s="5"/>
      <c r="P412" s="8"/>
      <c r="Q412" s="5"/>
      <c r="R412" s="5"/>
      <c r="S412" s="8"/>
    </row>
    <row r="413" spans="3:19" ht="10.5">
      <c r="C413" s="5"/>
      <c r="D413" s="5"/>
      <c r="E413" s="5"/>
      <c r="F413" s="5"/>
      <c r="G413" s="5"/>
      <c r="H413" s="5"/>
      <c r="I413" s="5"/>
      <c r="J413" s="5"/>
      <c r="K413" s="8"/>
      <c r="L413" s="8"/>
      <c r="M413" s="5"/>
      <c r="P413" s="8"/>
      <c r="Q413" s="5"/>
      <c r="R413" s="5"/>
      <c r="S413" s="8"/>
    </row>
    <row r="414" spans="1:20" ht="10.5">
      <c r="A414" s="9" t="s">
        <v>6</v>
      </c>
      <c r="C414" s="5"/>
      <c r="E414" s="5"/>
      <c r="F414" s="5"/>
      <c r="G414" s="5"/>
      <c r="H414" s="5"/>
      <c r="I414" s="5"/>
      <c r="J414" s="5"/>
      <c r="K414" s="8">
        <f>SUM(K382:K412)</f>
        <v>4640.12</v>
      </c>
      <c r="L414" s="8">
        <f>SUM(L382:L412)</f>
        <v>1373.6899999999998</v>
      </c>
      <c r="M414" s="5">
        <v>132.7</v>
      </c>
      <c r="N414" s="8">
        <v>71.3</v>
      </c>
      <c r="O414" s="1" t="s">
        <v>13</v>
      </c>
      <c r="P414" s="8"/>
      <c r="Q414" s="5"/>
      <c r="R414" s="5"/>
      <c r="S414" s="8"/>
      <c r="T414" s="1" t="s">
        <v>13</v>
      </c>
    </row>
    <row r="415" spans="1:21" ht="10.5">
      <c r="A415" s="9" t="s">
        <v>14</v>
      </c>
      <c r="B415" s="5">
        <f aca="true" t="shared" si="31" ref="B415:L415">AVERAGE(B382:B412)</f>
        <v>924.9</v>
      </c>
      <c r="C415" s="5">
        <f t="shared" si="31"/>
        <v>25.252666666666673</v>
      </c>
      <c r="D415" s="5">
        <f>AVERAGE(D382:D412)</f>
        <v>15.723666666666666</v>
      </c>
      <c r="E415" s="5">
        <f t="shared" si="31"/>
        <v>19.881000000000007</v>
      </c>
      <c r="F415" s="5">
        <f t="shared" si="31"/>
        <v>26.18533333333334</v>
      </c>
      <c r="G415" s="5">
        <f t="shared" si="31"/>
        <v>15.392</v>
      </c>
      <c r="H415" s="5">
        <f t="shared" si="31"/>
        <v>95.20666666666666</v>
      </c>
      <c r="I415" s="5">
        <f t="shared" si="31"/>
        <v>51.247</v>
      </c>
      <c r="J415" s="5">
        <f t="shared" si="31"/>
        <v>79.82866666666665</v>
      </c>
      <c r="K415" s="8">
        <f t="shared" si="31"/>
        <v>154.67066666666668</v>
      </c>
      <c r="L415" s="8">
        <f t="shared" si="31"/>
        <v>45.78966666666666</v>
      </c>
      <c r="M415" s="5">
        <f>AVERAGE(M382:M411)</f>
        <v>4.423333333333333</v>
      </c>
      <c r="N415" s="8">
        <f>AVERAGE(N382:N411)</f>
        <v>2.376666666666667</v>
      </c>
      <c r="P415" s="8">
        <f>AVERAGE(P382:P412)</f>
        <v>0.4842666666666665</v>
      </c>
      <c r="Q415" s="5">
        <f>AVERAGE(Q382:Q412)</f>
        <v>113.91403333333331</v>
      </c>
      <c r="R415" s="5">
        <f>AVERAGE(R382:R412)</f>
        <v>57.187333333333335</v>
      </c>
      <c r="S415" s="8">
        <f>AVERAGE(S382:S412)</f>
        <v>3.351766666666667</v>
      </c>
      <c r="U415" s="4">
        <f>AVERAGE(U382:U412)</f>
        <v>159.06199999999995</v>
      </c>
    </row>
    <row r="416" spans="1:21" ht="10.5">
      <c r="A416" s="9" t="s">
        <v>15</v>
      </c>
      <c r="B416" s="5">
        <f aca="true" t="shared" si="32" ref="B416:G416">MAX(B382:B412)</f>
        <v>931</v>
      </c>
      <c r="C416" s="5">
        <f t="shared" si="32"/>
        <v>31.86</v>
      </c>
      <c r="D416" s="5">
        <f>MAX(D382:D412)</f>
        <v>19.35</v>
      </c>
      <c r="E416" s="5">
        <f t="shared" si="32"/>
        <v>24</v>
      </c>
      <c r="F416" s="5">
        <f t="shared" si="32"/>
        <v>32.37</v>
      </c>
      <c r="G416" s="5">
        <f t="shared" si="32"/>
        <v>19.23</v>
      </c>
      <c r="H416" s="5">
        <f>MAX(H382:H412)</f>
        <v>96.7</v>
      </c>
      <c r="I416" s="5">
        <f>MAX(I382:I412)</f>
        <v>74</v>
      </c>
      <c r="J416" s="5">
        <f>MAX(J382:J412)</f>
        <v>92.9</v>
      </c>
      <c r="K416" s="8">
        <f>MAX(K382:K412)</f>
        <v>263.7</v>
      </c>
      <c r="L416" s="8">
        <f>MAX(L382:L412)</f>
        <v>78.4</v>
      </c>
      <c r="M416" s="5">
        <f>MAX(M382:M411)</f>
        <v>35.6</v>
      </c>
      <c r="N416" s="5">
        <v>20.6</v>
      </c>
      <c r="O416" s="4">
        <v>25</v>
      </c>
      <c r="P416" s="8">
        <f>MAX(P382:P412)</f>
        <v>0.819</v>
      </c>
      <c r="Q416" s="5">
        <f>MAX(Q382:Q412)</f>
        <v>349.6</v>
      </c>
      <c r="R416" s="5">
        <f>MAX(R382:R412)</f>
        <v>80.7</v>
      </c>
      <c r="S416" s="8">
        <f>MAX(S382:S412)</f>
        <v>5.112</v>
      </c>
      <c r="T416" s="4">
        <v>19</v>
      </c>
      <c r="U416" s="5">
        <v>257.7</v>
      </c>
    </row>
    <row r="417" spans="1:21" ht="10.5">
      <c r="A417" s="9" t="s">
        <v>16</v>
      </c>
      <c r="B417" s="5">
        <f aca="true" t="shared" si="33" ref="B417:M417">MIN(B382:B412)</f>
        <v>921</v>
      </c>
      <c r="C417" s="5">
        <f t="shared" si="33"/>
        <v>16.98</v>
      </c>
      <c r="D417" s="5">
        <f>MIN(D382:D412)</f>
        <v>9.39</v>
      </c>
      <c r="E417" s="5">
        <f t="shared" si="33"/>
        <v>14.16</v>
      </c>
      <c r="F417" s="5">
        <f t="shared" si="33"/>
        <v>18.62</v>
      </c>
      <c r="G417" s="5">
        <f t="shared" si="33"/>
        <v>9.22</v>
      </c>
      <c r="H417" s="5">
        <f t="shared" si="33"/>
        <v>88.5</v>
      </c>
      <c r="I417" s="5">
        <f t="shared" si="33"/>
        <v>29.28</v>
      </c>
      <c r="J417" s="5">
        <f t="shared" si="33"/>
        <v>66.09</v>
      </c>
      <c r="K417" s="8">
        <f t="shared" si="33"/>
        <v>53.72</v>
      </c>
      <c r="L417" s="8">
        <f t="shared" si="33"/>
        <v>16.57</v>
      </c>
      <c r="M417" s="5">
        <f t="shared" si="33"/>
        <v>0</v>
      </c>
      <c r="N417" s="5"/>
      <c r="O417" s="5"/>
      <c r="P417" s="8">
        <f>MIN(P382:P412)</f>
        <v>0.136</v>
      </c>
      <c r="Q417" s="5">
        <f>MIN(Q382:Q412)</f>
        <v>2.041</v>
      </c>
      <c r="R417" s="5">
        <f>MIN(R382:R412)</f>
        <v>32.74</v>
      </c>
      <c r="S417" s="8">
        <f>MIN(S382:S412)</f>
        <v>2.125</v>
      </c>
      <c r="T417" s="4"/>
      <c r="U417" s="5">
        <v>41.95</v>
      </c>
    </row>
    <row r="418" spans="3:19" ht="10.5">
      <c r="C418" s="5"/>
      <c r="E418" s="5"/>
      <c r="F418" s="5"/>
      <c r="G418" s="5"/>
      <c r="H418" s="5"/>
      <c r="I418" s="5"/>
      <c r="J418" s="5"/>
      <c r="K418" s="8"/>
      <c r="L418" s="8"/>
      <c r="P418" s="8"/>
      <c r="Q418" s="5"/>
      <c r="R418" s="5"/>
      <c r="S418" s="8"/>
    </row>
    <row r="419" spans="1:21" ht="10.5">
      <c r="A419" s="11">
        <v>39052</v>
      </c>
      <c r="B419" s="5">
        <v>927</v>
      </c>
      <c r="C419" s="5">
        <v>23.8</v>
      </c>
      <c r="D419" s="5">
        <v>16.71</v>
      </c>
      <c r="E419" s="5">
        <v>19.39708333333333</v>
      </c>
      <c r="F419" s="5">
        <v>24.53</v>
      </c>
      <c r="G419" s="5">
        <v>16.56</v>
      </c>
      <c r="H419" s="5">
        <v>94.1</v>
      </c>
      <c r="I419" s="5">
        <v>55.19</v>
      </c>
      <c r="J419" s="5">
        <v>78.3</v>
      </c>
      <c r="K419" s="8">
        <v>163.2</v>
      </c>
      <c r="L419" s="8">
        <v>48.75</v>
      </c>
      <c r="M419" s="1">
        <v>0</v>
      </c>
      <c r="N419" s="5">
        <v>0</v>
      </c>
      <c r="O419" s="2"/>
      <c r="P419" s="1">
        <v>0.92</v>
      </c>
      <c r="Q419" s="4">
        <v>9.4</v>
      </c>
      <c r="R419" s="8">
        <v>84.8</v>
      </c>
      <c r="S419" s="8">
        <v>3.362</v>
      </c>
      <c r="T419" s="1">
        <v>1110</v>
      </c>
      <c r="U419" s="5">
        <v>66.19</v>
      </c>
    </row>
    <row r="420" spans="1:21" ht="10.5">
      <c r="A420" s="11">
        <v>39053</v>
      </c>
      <c r="B420" s="5">
        <v>926</v>
      </c>
      <c r="C420" s="5">
        <v>28.09</v>
      </c>
      <c r="D420" s="5">
        <v>17.07</v>
      </c>
      <c r="E420" s="5">
        <v>20.89833333333333</v>
      </c>
      <c r="F420" s="5">
        <v>29.04</v>
      </c>
      <c r="G420" s="5">
        <v>16.81</v>
      </c>
      <c r="H420" s="5">
        <v>89.2</v>
      </c>
      <c r="I420" s="5">
        <v>42.4</v>
      </c>
      <c r="J420" s="5">
        <v>75.1</v>
      </c>
      <c r="K420" s="8">
        <v>253.2</v>
      </c>
      <c r="L420" s="8">
        <v>77.5</v>
      </c>
      <c r="M420" s="1">
        <v>0.1</v>
      </c>
      <c r="N420" s="5">
        <v>0.1</v>
      </c>
      <c r="O420" s="2"/>
      <c r="P420" s="8">
        <v>0.716</v>
      </c>
      <c r="Q420" s="4">
        <v>32.58</v>
      </c>
      <c r="R420" s="8">
        <v>67.21</v>
      </c>
      <c r="S420" s="8">
        <v>3.1</v>
      </c>
      <c r="T420" s="1">
        <v>1120</v>
      </c>
      <c r="U420" s="5">
        <v>29.71</v>
      </c>
    </row>
    <row r="421" spans="1:21" ht="10.5">
      <c r="A421" s="11">
        <v>39054</v>
      </c>
      <c r="B421" s="5">
        <v>925</v>
      </c>
      <c r="C421" s="5">
        <v>29.91</v>
      </c>
      <c r="D421" s="5">
        <v>17.24</v>
      </c>
      <c r="E421" s="5">
        <v>23.000833333333333</v>
      </c>
      <c r="F421" s="5">
        <v>31.06</v>
      </c>
      <c r="G421" s="5">
        <v>16.97</v>
      </c>
      <c r="H421" s="5">
        <v>95</v>
      </c>
      <c r="I421" s="5">
        <v>39.66</v>
      </c>
      <c r="J421" s="5">
        <v>74.9</v>
      </c>
      <c r="K421" s="8">
        <v>243.8</v>
      </c>
      <c r="L421" s="8">
        <v>77.4</v>
      </c>
      <c r="M421" s="1">
        <v>0</v>
      </c>
      <c r="N421" s="5">
        <v>0</v>
      </c>
      <c r="O421" s="2"/>
      <c r="P421" s="8">
        <v>0.39</v>
      </c>
      <c r="Q421" s="4">
        <v>13.74</v>
      </c>
      <c r="R421" s="8">
        <v>51.26</v>
      </c>
      <c r="S421" s="8">
        <v>3.15</v>
      </c>
      <c r="T421" s="1">
        <v>1229</v>
      </c>
      <c r="U421" s="5">
        <v>244.9</v>
      </c>
    </row>
    <row r="422" spans="1:21" ht="10.5">
      <c r="A422" s="11">
        <v>39055</v>
      </c>
      <c r="B422" s="5">
        <v>925</v>
      </c>
      <c r="C422" s="5">
        <v>27.44</v>
      </c>
      <c r="D422" s="5">
        <v>18.5</v>
      </c>
      <c r="E422" s="5">
        <v>21.445833333333336</v>
      </c>
      <c r="F422" s="5">
        <v>28.2</v>
      </c>
      <c r="G422" s="5">
        <v>18.3</v>
      </c>
      <c r="H422" s="5">
        <v>96.3</v>
      </c>
      <c r="I422" s="5">
        <v>57.84</v>
      </c>
      <c r="J422" s="5">
        <v>85.7</v>
      </c>
      <c r="K422" s="8">
        <v>92</v>
      </c>
      <c r="L422" s="8">
        <v>30.01</v>
      </c>
      <c r="M422" s="1">
        <v>61.7</v>
      </c>
      <c r="N422" s="5">
        <v>25.7</v>
      </c>
      <c r="O422" s="2">
        <v>15</v>
      </c>
      <c r="P422" s="8">
        <v>0.374</v>
      </c>
      <c r="Q422" s="4">
        <v>298</v>
      </c>
      <c r="R422" s="8">
        <v>59.27</v>
      </c>
      <c r="S422" s="8">
        <v>3.737</v>
      </c>
      <c r="T422" s="1">
        <v>2104</v>
      </c>
      <c r="U422" s="5">
        <v>325.6</v>
      </c>
    </row>
    <row r="423" spans="1:21" ht="10.5">
      <c r="A423" s="11">
        <v>39056</v>
      </c>
      <c r="B423" s="5">
        <v>925</v>
      </c>
      <c r="C423" s="5">
        <v>27.26</v>
      </c>
      <c r="D423" s="5">
        <v>18.44</v>
      </c>
      <c r="E423" s="5">
        <v>21.874583333333337</v>
      </c>
      <c r="F423" s="5">
        <v>28.09</v>
      </c>
      <c r="G423" s="5">
        <v>18.3</v>
      </c>
      <c r="H423" s="5">
        <v>96.1</v>
      </c>
      <c r="I423" s="5">
        <v>54.81</v>
      </c>
      <c r="J423" s="5">
        <v>84.7</v>
      </c>
      <c r="K423" s="8">
        <v>142.6</v>
      </c>
      <c r="L423" s="8">
        <v>48.06</v>
      </c>
      <c r="M423" s="1">
        <v>0.5</v>
      </c>
      <c r="N423" s="5">
        <v>0.4</v>
      </c>
      <c r="O423" s="2"/>
      <c r="P423" s="8">
        <v>0.38</v>
      </c>
      <c r="Q423" s="4">
        <v>284.8</v>
      </c>
      <c r="R423" s="8">
        <v>50.06</v>
      </c>
      <c r="S423" s="8">
        <v>2.5</v>
      </c>
      <c r="T423" s="1">
        <v>1513</v>
      </c>
      <c r="U423" s="5">
        <v>298.8</v>
      </c>
    </row>
    <row r="424" spans="1:21" ht="10.5">
      <c r="A424" s="11">
        <v>39057</v>
      </c>
      <c r="B424" s="5">
        <v>923</v>
      </c>
      <c r="C424" s="5">
        <v>27.02</v>
      </c>
      <c r="D424" s="5">
        <v>17.9</v>
      </c>
      <c r="E424" s="5">
        <v>21.629583333333333</v>
      </c>
      <c r="F424" s="5">
        <v>27.51</v>
      </c>
      <c r="G424" s="5">
        <v>17.84</v>
      </c>
      <c r="H424" s="5">
        <v>96.1</v>
      </c>
      <c r="I424" s="5">
        <v>62.49</v>
      </c>
      <c r="J424" s="5">
        <v>86.7</v>
      </c>
      <c r="K424" s="8">
        <v>130.1</v>
      </c>
      <c r="L424" s="8">
        <v>91.1</v>
      </c>
      <c r="M424" s="1">
        <v>23.2</v>
      </c>
      <c r="N424" s="5">
        <v>8.2</v>
      </c>
      <c r="O424" s="2">
        <v>17</v>
      </c>
      <c r="P424" s="8">
        <v>0.743</v>
      </c>
      <c r="Q424" s="4">
        <v>281.4</v>
      </c>
      <c r="R424" s="8">
        <v>56.65</v>
      </c>
      <c r="S424" s="8">
        <v>4.075</v>
      </c>
      <c r="T424" s="1">
        <v>1852</v>
      </c>
      <c r="U424" s="5">
        <v>294.1</v>
      </c>
    </row>
    <row r="425" spans="1:21" ht="10.5">
      <c r="A425" s="11">
        <v>39058</v>
      </c>
      <c r="B425" s="5">
        <v>922</v>
      </c>
      <c r="C425" s="5">
        <v>23.92</v>
      </c>
      <c r="D425" s="5">
        <v>16.97</v>
      </c>
      <c r="E425" s="5">
        <v>19.64333333333333</v>
      </c>
      <c r="F425" s="5">
        <v>24.82</v>
      </c>
      <c r="G425" s="5">
        <v>16.77</v>
      </c>
      <c r="H425" s="5">
        <v>96.4</v>
      </c>
      <c r="I425" s="5">
        <v>62.51</v>
      </c>
      <c r="J425" s="5">
        <v>84.9</v>
      </c>
      <c r="K425" s="8">
        <v>120.9</v>
      </c>
      <c r="L425" s="8">
        <v>51.05</v>
      </c>
      <c r="M425" s="1">
        <v>0.9</v>
      </c>
      <c r="N425" s="5">
        <v>0.5</v>
      </c>
      <c r="O425" s="2"/>
      <c r="P425" s="8">
        <v>0.437</v>
      </c>
      <c r="Q425" s="4">
        <v>316.9</v>
      </c>
      <c r="R425" s="8">
        <v>58.62</v>
      </c>
      <c r="S425" s="8">
        <v>2.662</v>
      </c>
      <c r="T425" s="1">
        <v>1349</v>
      </c>
      <c r="U425" s="5">
        <v>289.5</v>
      </c>
    </row>
    <row r="426" spans="1:21" ht="10.5">
      <c r="A426" s="11">
        <v>39059</v>
      </c>
      <c r="B426" s="5">
        <v>923</v>
      </c>
      <c r="C426" s="5">
        <v>26.82</v>
      </c>
      <c r="D426" s="5">
        <v>15.53</v>
      </c>
      <c r="E426" s="5">
        <v>20.001666666666665</v>
      </c>
      <c r="F426" s="5">
        <v>27.47</v>
      </c>
      <c r="G426" s="5">
        <v>15.35</v>
      </c>
      <c r="H426" s="5">
        <v>94.7</v>
      </c>
      <c r="I426" s="5">
        <v>39.81</v>
      </c>
      <c r="J426" s="5">
        <v>75.5</v>
      </c>
      <c r="K426" s="8">
        <v>196.8</v>
      </c>
      <c r="L426" s="8">
        <v>2.524</v>
      </c>
      <c r="M426" s="1">
        <v>0</v>
      </c>
      <c r="N426" s="5">
        <v>0</v>
      </c>
      <c r="O426" s="2"/>
      <c r="P426" s="8">
        <v>0.351</v>
      </c>
      <c r="Q426" s="4">
        <v>34.54</v>
      </c>
      <c r="R426" s="8">
        <v>62.37</v>
      </c>
      <c r="S426" s="8">
        <v>2.487</v>
      </c>
      <c r="T426" s="1">
        <v>948</v>
      </c>
      <c r="U426" s="5">
        <v>28.07</v>
      </c>
    </row>
    <row r="427" spans="1:21" ht="10.5">
      <c r="A427" s="11">
        <v>39060</v>
      </c>
      <c r="B427" s="5">
        <v>923</v>
      </c>
      <c r="C427" s="5">
        <v>24.25</v>
      </c>
      <c r="D427" s="5">
        <v>16.64</v>
      </c>
      <c r="E427" s="5">
        <v>19.559583333333336</v>
      </c>
      <c r="F427" s="5">
        <v>24.71</v>
      </c>
      <c r="G427" s="5">
        <v>16.5</v>
      </c>
      <c r="H427" s="5">
        <v>92.2</v>
      </c>
      <c r="I427" s="5">
        <v>65.21</v>
      </c>
      <c r="J427" s="5">
        <v>83.3</v>
      </c>
      <c r="K427" s="8">
        <v>97.3</v>
      </c>
      <c r="L427" s="8">
        <v>42.86</v>
      </c>
      <c r="M427" s="1">
        <v>0</v>
      </c>
      <c r="N427" s="5">
        <v>0</v>
      </c>
      <c r="O427" s="2"/>
      <c r="P427" s="8">
        <v>0.38</v>
      </c>
      <c r="Q427" s="4">
        <v>44.11</v>
      </c>
      <c r="R427" s="8">
        <v>56.6</v>
      </c>
      <c r="S427" s="8">
        <v>2.3</v>
      </c>
      <c r="T427" s="1">
        <v>1118</v>
      </c>
      <c r="U427" s="5">
        <v>41.7</v>
      </c>
    </row>
    <row r="428" spans="1:21" ht="10.5">
      <c r="A428" s="11">
        <v>39061</v>
      </c>
      <c r="B428" s="5">
        <v>924</v>
      </c>
      <c r="C428" s="5">
        <v>24.38</v>
      </c>
      <c r="D428" s="5">
        <v>18.18</v>
      </c>
      <c r="E428" s="5">
        <v>20.236666666666668</v>
      </c>
      <c r="F428" s="5">
        <v>25.13</v>
      </c>
      <c r="G428" s="5">
        <v>18.04</v>
      </c>
      <c r="H428" s="5">
        <v>91.2</v>
      </c>
      <c r="I428" s="5">
        <v>66.99</v>
      </c>
      <c r="J428" s="5">
        <v>83.2</v>
      </c>
      <c r="K428" s="8">
        <v>85.6</v>
      </c>
      <c r="L428" s="8">
        <v>15.59</v>
      </c>
      <c r="M428" s="1">
        <v>0</v>
      </c>
      <c r="N428" s="5">
        <v>0</v>
      </c>
      <c r="O428" s="2"/>
      <c r="P428" s="8">
        <v>0.555</v>
      </c>
      <c r="Q428" s="4">
        <v>28.45</v>
      </c>
      <c r="R428" s="8">
        <v>67.49</v>
      </c>
      <c r="S428" s="8">
        <v>2.275</v>
      </c>
      <c r="T428" s="1">
        <v>2028</v>
      </c>
      <c r="U428" s="5">
        <v>23.36</v>
      </c>
    </row>
    <row r="429" spans="1:21" ht="10.5">
      <c r="A429" s="11">
        <v>39062</v>
      </c>
      <c r="B429" s="5">
        <v>926</v>
      </c>
      <c r="C429" s="5">
        <v>23.73</v>
      </c>
      <c r="D429" s="5">
        <v>17.46</v>
      </c>
      <c r="E429" s="5">
        <v>19.93125</v>
      </c>
      <c r="F429" s="5">
        <v>24.3</v>
      </c>
      <c r="G429" s="5">
        <v>17.35</v>
      </c>
      <c r="H429" s="5">
        <v>88.1</v>
      </c>
      <c r="I429" s="5">
        <v>64.11</v>
      </c>
      <c r="J429" s="5">
        <v>80.5</v>
      </c>
      <c r="K429" s="8">
        <v>89.2</v>
      </c>
      <c r="L429" s="8">
        <v>26.97</v>
      </c>
      <c r="M429" s="1">
        <v>0</v>
      </c>
      <c r="N429" s="5">
        <v>0</v>
      </c>
      <c r="O429" s="2"/>
      <c r="P429" s="8">
        <v>0.707</v>
      </c>
      <c r="Q429" s="4">
        <v>13.64</v>
      </c>
      <c r="R429" s="8">
        <v>80.6</v>
      </c>
      <c r="S429" s="8">
        <v>2.65</v>
      </c>
      <c r="T429" s="1">
        <v>1538</v>
      </c>
      <c r="U429" s="5">
        <v>82.7</v>
      </c>
    </row>
    <row r="430" spans="1:21" ht="10.5">
      <c r="A430" s="11">
        <v>39063</v>
      </c>
      <c r="B430" s="5">
        <v>927</v>
      </c>
      <c r="C430" s="5">
        <v>25.46</v>
      </c>
      <c r="D430" s="5">
        <v>17.62</v>
      </c>
      <c r="E430" s="5">
        <v>19.882916666666663</v>
      </c>
      <c r="F430" s="5">
        <v>26.6</v>
      </c>
      <c r="G430" s="5">
        <v>17.52</v>
      </c>
      <c r="H430" s="5">
        <v>94.8</v>
      </c>
      <c r="I430" s="5">
        <v>55.36</v>
      </c>
      <c r="J430" s="5">
        <v>80.8</v>
      </c>
      <c r="K430" s="8">
        <v>131.1</v>
      </c>
      <c r="L430" s="8">
        <v>45.07</v>
      </c>
      <c r="M430" s="1">
        <v>0.7</v>
      </c>
      <c r="N430" s="5">
        <v>0.5</v>
      </c>
      <c r="O430" s="2"/>
      <c r="P430" s="8">
        <v>0.65</v>
      </c>
      <c r="Q430" s="4">
        <v>358.6</v>
      </c>
      <c r="R430" s="8">
        <v>81.6</v>
      </c>
      <c r="S430" s="8">
        <v>2.65</v>
      </c>
      <c r="T430" s="1">
        <v>1632</v>
      </c>
      <c r="U430" s="5">
        <v>103.3</v>
      </c>
    </row>
    <row r="431" spans="1:21" ht="10.5">
      <c r="A431" s="11">
        <v>39064</v>
      </c>
      <c r="B431" s="5">
        <v>925</v>
      </c>
      <c r="C431" s="5">
        <v>27.36</v>
      </c>
      <c r="D431" s="5">
        <v>18.24</v>
      </c>
      <c r="E431" s="5">
        <v>22.000416666666666</v>
      </c>
      <c r="F431" s="5">
        <v>27.97</v>
      </c>
      <c r="G431" s="5">
        <v>18.1</v>
      </c>
      <c r="H431" s="5">
        <v>93.8</v>
      </c>
      <c r="I431" s="5">
        <v>55.29</v>
      </c>
      <c r="J431" s="5">
        <v>79.4</v>
      </c>
      <c r="K431" s="8">
        <v>198.2</v>
      </c>
      <c r="L431" s="8">
        <v>5.254</v>
      </c>
      <c r="M431" s="1">
        <v>0</v>
      </c>
      <c r="N431" s="5">
        <v>0</v>
      </c>
      <c r="O431" s="2"/>
      <c r="P431" s="8">
        <v>0.573</v>
      </c>
      <c r="Q431" s="4">
        <v>36.29</v>
      </c>
      <c r="R431" s="8">
        <v>66.28</v>
      </c>
      <c r="S431" s="8">
        <v>2.912</v>
      </c>
      <c r="T431" s="1">
        <v>948</v>
      </c>
      <c r="U431" s="5">
        <v>52.27</v>
      </c>
    </row>
    <row r="432" spans="1:21" ht="10.5">
      <c r="A432" s="11">
        <v>39065</v>
      </c>
      <c r="B432" s="5">
        <v>925</v>
      </c>
      <c r="C432" s="5">
        <v>27.79</v>
      </c>
      <c r="D432" s="5">
        <v>19.96</v>
      </c>
      <c r="E432" s="5">
        <v>23.232916666666668</v>
      </c>
      <c r="F432" s="5">
        <v>29</v>
      </c>
      <c r="G432" s="5">
        <v>19.87</v>
      </c>
      <c r="H432" s="5">
        <v>93.4</v>
      </c>
      <c r="I432" s="5">
        <v>53.21</v>
      </c>
      <c r="J432" s="5">
        <v>79.3</v>
      </c>
      <c r="K432" s="8">
        <v>161.6</v>
      </c>
      <c r="L432" s="8">
        <v>10.04</v>
      </c>
      <c r="M432" s="1">
        <v>0</v>
      </c>
      <c r="N432" s="5">
        <v>0</v>
      </c>
      <c r="O432" s="2"/>
      <c r="P432" s="8">
        <v>0.46</v>
      </c>
      <c r="Q432" s="4">
        <v>31.62</v>
      </c>
      <c r="R432" s="8">
        <v>53.58</v>
      </c>
      <c r="S432" s="8">
        <v>3.462</v>
      </c>
      <c r="T432" s="1">
        <v>1353</v>
      </c>
      <c r="U432" s="5">
        <v>275.1</v>
      </c>
    </row>
    <row r="433" spans="1:21" ht="10.5">
      <c r="A433" s="11">
        <v>39066</v>
      </c>
      <c r="B433" s="5">
        <v>924</v>
      </c>
      <c r="C433" s="5">
        <v>29.15</v>
      </c>
      <c r="D433" s="5">
        <v>19.15</v>
      </c>
      <c r="E433" s="5">
        <v>22.895</v>
      </c>
      <c r="F433" s="5">
        <v>29.84</v>
      </c>
      <c r="G433" s="5">
        <v>18.95</v>
      </c>
      <c r="H433" s="5">
        <v>96</v>
      </c>
      <c r="I433" s="5">
        <v>51.36</v>
      </c>
      <c r="J433" s="5">
        <v>82.1</v>
      </c>
      <c r="K433" s="8">
        <v>165.7</v>
      </c>
      <c r="L433" s="8">
        <v>144.6</v>
      </c>
      <c r="M433" s="1">
        <v>0</v>
      </c>
      <c r="N433" s="5">
        <v>0</v>
      </c>
      <c r="O433" s="2"/>
      <c r="P433" s="8">
        <v>0.473</v>
      </c>
      <c r="Q433" s="4">
        <v>330</v>
      </c>
      <c r="R433" s="8">
        <v>54.35</v>
      </c>
      <c r="S433" s="8">
        <v>3.45</v>
      </c>
      <c r="T433" s="1">
        <v>932</v>
      </c>
      <c r="U433" s="5">
        <v>305.8</v>
      </c>
    </row>
    <row r="434" spans="1:21" ht="10.5">
      <c r="A434" s="11">
        <v>39067</v>
      </c>
      <c r="B434" s="5">
        <v>924</v>
      </c>
      <c r="C434" s="5">
        <v>29.8</v>
      </c>
      <c r="D434" s="5">
        <v>17.39</v>
      </c>
      <c r="E434" s="5">
        <v>22.83875</v>
      </c>
      <c r="F434" s="5">
        <v>30.54</v>
      </c>
      <c r="G434" s="5">
        <v>17.02</v>
      </c>
      <c r="H434" s="5">
        <v>96.2</v>
      </c>
      <c r="I434" s="5">
        <v>44.92</v>
      </c>
      <c r="J434" s="5">
        <v>78.4</v>
      </c>
      <c r="K434" s="8">
        <v>174.6</v>
      </c>
      <c r="L434" s="8">
        <v>74.2</v>
      </c>
      <c r="M434" s="1">
        <v>0</v>
      </c>
      <c r="N434" s="5">
        <v>0</v>
      </c>
      <c r="O434" s="2"/>
      <c r="P434" s="8">
        <v>0.202</v>
      </c>
      <c r="Q434" s="4">
        <v>29.14</v>
      </c>
      <c r="R434" s="8">
        <v>47.34</v>
      </c>
      <c r="S434" s="8">
        <v>3.575</v>
      </c>
      <c r="T434" s="1">
        <v>1248</v>
      </c>
      <c r="U434" s="5">
        <v>297.5</v>
      </c>
    </row>
    <row r="435" spans="1:21" ht="10.5">
      <c r="A435" s="11">
        <v>39068</v>
      </c>
      <c r="B435" s="5">
        <v>925</v>
      </c>
      <c r="C435" s="5">
        <v>31.7</v>
      </c>
      <c r="D435" s="5">
        <v>17.74</v>
      </c>
      <c r="E435" s="5">
        <v>22.93208333333334</v>
      </c>
      <c r="F435" s="5">
        <v>32.61</v>
      </c>
      <c r="G435" s="5">
        <v>17.59</v>
      </c>
      <c r="H435" s="5">
        <v>96.4</v>
      </c>
      <c r="I435" s="5">
        <v>31.47</v>
      </c>
      <c r="J435" s="5">
        <v>81.8</v>
      </c>
      <c r="K435" s="8">
        <v>203.4</v>
      </c>
      <c r="L435" s="8">
        <v>120</v>
      </c>
      <c r="M435" s="1">
        <v>12.8</v>
      </c>
      <c r="N435" s="5">
        <v>6.7</v>
      </c>
      <c r="O435" s="2">
        <v>17</v>
      </c>
      <c r="P435" s="8">
        <v>0.149</v>
      </c>
      <c r="Q435" s="4">
        <v>9.68</v>
      </c>
      <c r="R435" s="8">
        <v>38.38</v>
      </c>
      <c r="S435" s="8">
        <v>2.725</v>
      </c>
      <c r="T435" s="1">
        <v>1519</v>
      </c>
      <c r="U435" s="5">
        <v>313</v>
      </c>
    </row>
    <row r="436" spans="1:21" ht="10.5">
      <c r="A436" s="11">
        <v>39069</v>
      </c>
      <c r="B436" s="5">
        <v>924</v>
      </c>
      <c r="C436" s="5">
        <v>30.85</v>
      </c>
      <c r="D436" s="5">
        <v>18.52</v>
      </c>
      <c r="E436" s="5">
        <v>23.85125</v>
      </c>
      <c r="F436" s="5">
        <v>31.12</v>
      </c>
      <c r="G436" s="5">
        <v>18.34</v>
      </c>
      <c r="H436" s="5">
        <v>96.6</v>
      </c>
      <c r="I436" s="5">
        <v>42.62</v>
      </c>
      <c r="J436" s="5">
        <v>79.3</v>
      </c>
      <c r="K436" s="8">
        <v>250.4</v>
      </c>
      <c r="L436" s="8">
        <v>70.4</v>
      </c>
      <c r="M436" s="1">
        <v>12.9</v>
      </c>
      <c r="N436" s="5">
        <v>7</v>
      </c>
      <c r="O436" s="2">
        <v>18</v>
      </c>
      <c r="P436" s="8">
        <v>0.441</v>
      </c>
      <c r="Q436" s="4">
        <v>297.1</v>
      </c>
      <c r="R436" s="8">
        <v>49.2</v>
      </c>
      <c r="S436" s="8">
        <v>3.412</v>
      </c>
      <c r="T436" s="1">
        <v>1249</v>
      </c>
      <c r="U436" s="5">
        <v>278.9</v>
      </c>
    </row>
    <row r="437" spans="1:21" ht="10.5">
      <c r="A437" s="11">
        <v>39070</v>
      </c>
      <c r="B437" s="5">
        <v>923</v>
      </c>
      <c r="C437" s="5">
        <v>30.56</v>
      </c>
      <c r="D437" s="5">
        <v>17.88</v>
      </c>
      <c r="E437" s="5">
        <v>23.920833333333338</v>
      </c>
      <c r="F437" s="5">
        <v>31.34</v>
      </c>
      <c r="G437" s="5">
        <v>17.76</v>
      </c>
      <c r="H437" s="5">
        <v>96.4</v>
      </c>
      <c r="I437" s="5">
        <v>44.58</v>
      </c>
      <c r="J437" s="5">
        <v>75.6</v>
      </c>
      <c r="K437" s="8">
        <v>195.3</v>
      </c>
      <c r="L437" s="8">
        <v>79.2</v>
      </c>
      <c r="M437" s="1">
        <v>22.4</v>
      </c>
      <c r="N437" s="5">
        <v>18.2</v>
      </c>
      <c r="O437" s="2">
        <v>22</v>
      </c>
      <c r="P437" s="8">
        <v>0.625</v>
      </c>
      <c r="Q437" s="4">
        <v>274.5</v>
      </c>
      <c r="R437" s="8">
        <v>48.26</v>
      </c>
      <c r="S437" s="8">
        <v>4.037</v>
      </c>
      <c r="T437" s="1">
        <v>933</v>
      </c>
      <c r="U437" s="5">
        <v>235.7</v>
      </c>
    </row>
    <row r="438" spans="1:21" ht="10.5">
      <c r="A438" s="11">
        <v>39071</v>
      </c>
      <c r="B438" s="5">
        <v>924</v>
      </c>
      <c r="C438" s="5">
        <v>27.66</v>
      </c>
      <c r="D438" s="5">
        <v>17.51</v>
      </c>
      <c r="E438" s="5">
        <v>21.6725</v>
      </c>
      <c r="F438" s="5">
        <v>28.85</v>
      </c>
      <c r="G438" s="5">
        <v>17.36</v>
      </c>
      <c r="H438" s="5">
        <v>96.7</v>
      </c>
      <c r="I438" s="5">
        <v>57.07</v>
      </c>
      <c r="J438" s="5">
        <v>85</v>
      </c>
      <c r="K438" s="8">
        <v>175.5</v>
      </c>
      <c r="L438" s="8">
        <v>242.8</v>
      </c>
      <c r="M438" s="1">
        <v>4.4</v>
      </c>
      <c r="N438" s="5">
        <v>2.3</v>
      </c>
      <c r="O438" s="2">
        <v>16</v>
      </c>
      <c r="P438" s="8">
        <v>1.015</v>
      </c>
      <c r="Q438" s="4">
        <v>303.8</v>
      </c>
      <c r="R438" s="8">
        <v>62.42</v>
      </c>
      <c r="S438" s="8">
        <v>4.975</v>
      </c>
      <c r="T438" s="1">
        <v>1301</v>
      </c>
      <c r="U438" s="5">
        <v>255.3</v>
      </c>
    </row>
    <row r="439" spans="1:21" ht="10.5">
      <c r="A439" s="11">
        <v>39072</v>
      </c>
      <c r="B439" s="5">
        <v>925</v>
      </c>
      <c r="C439" s="5">
        <v>27.34</v>
      </c>
      <c r="D439" s="5">
        <v>21.61</v>
      </c>
      <c r="E439" s="5">
        <v>24.075833333333332</v>
      </c>
      <c r="F439" s="5">
        <v>27.72</v>
      </c>
      <c r="G439" s="5">
        <v>21.31</v>
      </c>
      <c r="H439" s="5">
        <v>89</v>
      </c>
      <c r="I439" s="5">
        <v>60.03</v>
      </c>
      <c r="J439" s="5">
        <v>75.1</v>
      </c>
      <c r="K439" s="8">
        <v>178.2</v>
      </c>
      <c r="L439" s="8">
        <v>24.12</v>
      </c>
      <c r="M439" s="1">
        <v>0</v>
      </c>
      <c r="N439" s="5">
        <v>0</v>
      </c>
      <c r="O439" s="2"/>
      <c r="P439" s="8">
        <v>1.438</v>
      </c>
      <c r="Q439" s="4">
        <v>289.3</v>
      </c>
      <c r="R439" s="8">
        <v>66.14</v>
      </c>
      <c r="S439" s="8">
        <v>6.8</v>
      </c>
      <c r="T439" s="1">
        <v>833</v>
      </c>
      <c r="U439" s="5">
        <v>273.6</v>
      </c>
    </row>
    <row r="440" spans="1:21" ht="10.5">
      <c r="A440" s="11">
        <v>39073</v>
      </c>
      <c r="B440" s="5">
        <v>926</v>
      </c>
      <c r="C440" s="5">
        <v>26.83</v>
      </c>
      <c r="D440" s="5">
        <v>20.54</v>
      </c>
      <c r="E440" s="5">
        <v>22.9475</v>
      </c>
      <c r="F440" s="5">
        <v>27.56</v>
      </c>
      <c r="G440" s="5">
        <v>20.4</v>
      </c>
      <c r="H440" s="5">
        <v>96.3</v>
      </c>
      <c r="I440" s="5">
        <v>56.81</v>
      </c>
      <c r="J440" s="5">
        <v>83</v>
      </c>
      <c r="K440" s="8">
        <v>136.8</v>
      </c>
      <c r="L440" s="8">
        <v>138.8</v>
      </c>
      <c r="M440" s="1">
        <v>14.9</v>
      </c>
      <c r="N440" s="5">
        <v>8.1</v>
      </c>
      <c r="O440" s="2">
        <v>17</v>
      </c>
      <c r="P440" s="8">
        <v>0.66</v>
      </c>
      <c r="Q440" s="4">
        <v>289.7</v>
      </c>
      <c r="R440" s="8">
        <v>50.52</v>
      </c>
      <c r="S440" s="8">
        <v>3.2</v>
      </c>
      <c r="T440" s="1">
        <v>1120</v>
      </c>
      <c r="U440" s="5">
        <v>5.658</v>
      </c>
    </row>
    <row r="441" spans="1:21" ht="10.5">
      <c r="A441" s="11">
        <v>39074</v>
      </c>
      <c r="B441" s="5">
        <v>925</v>
      </c>
      <c r="C441" s="5">
        <v>26.36</v>
      </c>
      <c r="D441" s="5">
        <v>19.4</v>
      </c>
      <c r="E441" s="5">
        <v>21.61625</v>
      </c>
      <c r="F441" s="5">
        <v>27.16</v>
      </c>
      <c r="G441" s="5">
        <v>19.32</v>
      </c>
      <c r="H441" s="5">
        <v>96.4</v>
      </c>
      <c r="I441" s="5">
        <v>64.85</v>
      </c>
      <c r="J441" s="5">
        <v>91.7</v>
      </c>
      <c r="K441" s="8">
        <v>109.8</v>
      </c>
      <c r="L441" s="8">
        <v>97.2</v>
      </c>
      <c r="M441" s="5">
        <v>44</v>
      </c>
      <c r="N441" s="5">
        <v>16</v>
      </c>
      <c r="O441" s="2">
        <v>17</v>
      </c>
      <c r="P441" s="8">
        <v>0.137</v>
      </c>
      <c r="Q441" s="4">
        <v>54.1</v>
      </c>
      <c r="R441" s="8">
        <v>28.66</v>
      </c>
      <c r="S441" s="8">
        <v>2.625</v>
      </c>
      <c r="T441" s="1">
        <v>1552</v>
      </c>
      <c r="U441" s="5">
        <v>345.4</v>
      </c>
    </row>
    <row r="442" spans="1:21" ht="10.5">
      <c r="A442" s="11">
        <v>39075</v>
      </c>
      <c r="B442" s="5">
        <v>924</v>
      </c>
      <c r="C442" s="5">
        <v>27.73</v>
      </c>
      <c r="D442" s="5">
        <v>19.26</v>
      </c>
      <c r="E442" s="5">
        <v>21.94625</v>
      </c>
      <c r="F442" s="5">
        <v>28.59</v>
      </c>
      <c r="G442" s="5">
        <v>19.13</v>
      </c>
      <c r="H442" s="5">
        <v>96.6</v>
      </c>
      <c r="I442" s="5">
        <v>60.07</v>
      </c>
      <c r="J442" s="5">
        <v>88.3</v>
      </c>
      <c r="K442" s="8">
        <v>140.2</v>
      </c>
      <c r="L442" s="8">
        <v>36.67</v>
      </c>
      <c r="M442" s="1">
        <v>9.5</v>
      </c>
      <c r="N442" s="5">
        <v>3.6</v>
      </c>
      <c r="O442" s="2">
        <v>16</v>
      </c>
      <c r="P442" s="8">
        <v>0.62</v>
      </c>
      <c r="Q442" s="4">
        <v>271.8</v>
      </c>
      <c r="R442" s="8">
        <v>46.21</v>
      </c>
      <c r="S442" s="8">
        <v>4.9</v>
      </c>
      <c r="T442" s="1">
        <v>1456</v>
      </c>
      <c r="U442" s="5">
        <v>293.2</v>
      </c>
    </row>
    <row r="443" spans="1:21" ht="10.5">
      <c r="A443" s="11">
        <v>39076</v>
      </c>
      <c r="B443" s="5">
        <v>924</v>
      </c>
      <c r="C443" s="5">
        <v>30.26</v>
      </c>
      <c r="D443" s="5">
        <v>20.3</v>
      </c>
      <c r="E443" s="5">
        <v>23.980833333333333</v>
      </c>
      <c r="F443" s="5">
        <v>31.13</v>
      </c>
      <c r="G443" s="5">
        <v>19.99</v>
      </c>
      <c r="H443" s="5">
        <v>91.8</v>
      </c>
      <c r="I443" s="5">
        <v>45.78</v>
      </c>
      <c r="J443" s="5">
        <v>75.6</v>
      </c>
      <c r="K443" s="8">
        <v>226.6</v>
      </c>
      <c r="L443" s="8">
        <v>18.71</v>
      </c>
      <c r="M443" s="1">
        <v>1.8</v>
      </c>
      <c r="N443" s="5">
        <v>1.3</v>
      </c>
      <c r="O443" s="2">
        <v>23</v>
      </c>
      <c r="P443" s="8">
        <v>1.363</v>
      </c>
      <c r="Q443" s="4">
        <v>276.1</v>
      </c>
      <c r="R443" s="8">
        <v>56.2</v>
      </c>
      <c r="S443" s="8">
        <v>5.075</v>
      </c>
      <c r="T443" s="1">
        <v>1232</v>
      </c>
      <c r="U443" s="5">
        <v>266</v>
      </c>
    </row>
    <row r="444" spans="1:21" ht="10.5">
      <c r="A444" s="11">
        <v>39077</v>
      </c>
      <c r="B444" s="5">
        <v>924</v>
      </c>
      <c r="C444" s="5">
        <v>29.03</v>
      </c>
      <c r="D444" s="5">
        <v>19.8</v>
      </c>
      <c r="E444" s="5">
        <v>23.075833333333332</v>
      </c>
      <c r="F444" s="5">
        <v>30.12</v>
      </c>
      <c r="G444" s="5">
        <v>19.57</v>
      </c>
      <c r="H444" s="5">
        <v>95.4</v>
      </c>
      <c r="I444" s="5">
        <v>47.81</v>
      </c>
      <c r="J444" s="5">
        <v>77.7</v>
      </c>
      <c r="K444" s="8">
        <v>224.1</v>
      </c>
      <c r="L444" s="8">
        <v>26.65</v>
      </c>
      <c r="M444" s="1">
        <v>4.5</v>
      </c>
      <c r="N444" s="5">
        <v>1.7</v>
      </c>
      <c r="O444" s="2">
        <v>21</v>
      </c>
      <c r="P444" s="8">
        <v>1.222</v>
      </c>
      <c r="Q444" s="4">
        <v>281.1</v>
      </c>
      <c r="R444" s="8">
        <v>57.66</v>
      </c>
      <c r="S444" s="8">
        <v>4.237</v>
      </c>
      <c r="T444" s="1">
        <v>436</v>
      </c>
      <c r="U444" s="5">
        <v>275.9</v>
      </c>
    </row>
    <row r="445" spans="1:21" ht="10.5">
      <c r="A445" s="11">
        <v>39078</v>
      </c>
      <c r="B445" s="5">
        <v>926</v>
      </c>
      <c r="C445" s="5">
        <v>28.34</v>
      </c>
      <c r="D445" s="5">
        <v>19.08</v>
      </c>
      <c r="E445" s="5">
        <v>21.598333333333333</v>
      </c>
      <c r="F445" s="5">
        <v>28.71</v>
      </c>
      <c r="G445" s="5">
        <v>18.87</v>
      </c>
      <c r="H445" s="5">
        <v>96.7</v>
      </c>
      <c r="I445" s="5">
        <v>54.19</v>
      </c>
      <c r="J445" s="5">
        <v>87.9</v>
      </c>
      <c r="K445" s="8">
        <v>147</v>
      </c>
      <c r="L445" s="8">
        <v>6.192</v>
      </c>
      <c r="M445" s="1">
        <v>50.6</v>
      </c>
      <c r="N445" s="5">
        <v>38.8</v>
      </c>
      <c r="O445" s="2">
        <v>16</v>
      </c>
      <c r="P445" s="8">
        <v>0.294</v>
      </c>
      <c r="Q445" s="4">
        <v>357.2</v>
      </c>
      <c r="R445" s="8">
        <v>49.29</v>
      </c>
      <c r="S445" s="8">
        <v>4.187</v>
      </c>
      <c r="T445" s="1">
        <v>1532</v>
      </c>
      <c r="U445" s="5">
        <v>272.3</v>
      </c>
    </row>
    <row r="446" spans="1:21" ht="10.5">
      <c r="A446" s="11">
        <v>39079</v>
      </c>
      <c r="B446" s="5">
        <v>929</v>
      </c>
      <c r="C446" s="5">
        <v>27.59</v>
      </c>
      <c r="D446" s="5">
        <v>19.47</v>
      </c>
      <c r="E446" s="5">
        <v>21.94458333333333</v>
      </c>
      <c r="F446" s="5">
        <v>28.55</v>
      </c>
      <c r="G446" s="5">
        <v>19.21</v>
      </c>
      <c r="H446" s="5">
        <v>96.8</v>
      </c>
      <c r="I446" s="5">
        <v>54.42</v>
      </c>
      <c r="J446" s="5">
        <v>84.4</v>
      </c>
      <c r="K446" s="8">
        <v>150.9</v>
      </c>
      <c r="L446" s="8">
        <v>44.73</v>
      </c>
      <c r="M446" s="1">
        <v>0</v>
      </c>
      <c r="N446" s="5">
        <v>0</v>
      </c>
      <c r="O446" s="2"/>
      <c r="P446" s="8">
        <v>0.426</v>
      </c>
      <c r="Q446" s="4">
        <v>30.22</v>
      </c>
      <c r="R446" s="8">
        <v>60.86</v>
      </c>
      <c r="S446" s="8">
        <v>2.562</v>
      </c>
      <c r="T446" s="1">
        <v>1538</v>
      </c>
      <c r="U446" s="5">
        <v>279.4</v>
      </c>
    </row>
    <row r="447" spans="1:21" ht="10.5">
      <c r="A447" s="11">
        <v>39080</v>
      </c>
      <c r="B447" s="5">
        <v>929</v>
      </c>
      <c r="C447" s="5">
        <v>25.87</v>
      </c>
      <c r="D447" s="5">
        <v>17.37</v>
      </c>
      <c r="E447" s="5">
        <v>21.45625</v>
      </c>
      <c r="F447" s="5">
        <v>26.59</v>
      </c>
      <c r="G447" s="5">
        <v>17.21</v>
      </c>
      <c r="H447" s="5">
        <v>95.6</v>
      </c>
      <c r="I447" s="5">
        <v>60.1</v>
      </c>
      <c r="J447" s="5">
        <v>81.9</v>
      </c>
      <c r="K447" s="8">
        <v>133.1</v>
      </c>
      <c r="L447" s="8">
        <v>81.6</v>
      </c>
      <c r="M447" s="1">
        <v>0.2</v>
      </c>
      <c r="N447" s="5">
        <v>0.2</v>
      </c>
      <c r="O447" s="2"/>
      <c r="P447" s="8">
        <v>0.541</v>
      </c>
      <c r="Q447" s="4">
        <v>356.8</v>
      </c>
      <c r="R447" s="8">
        <v>73</v>
      </c>
      <c r="S447" s="8">
        <v>2.8</v>
      </c>
      <c r="T447" s="1">
        <v>1613</v>
      </c>
      <c r="U447" s="5">
        <v>56.76</v>
      </c>
    </row>
    <row r="448" spans="1:21" ht="10.5">
      <c r="A448" s="11">
        <v>39081</v>
      </c>
      <c r="B448" s="5">
        <v>927</v>
      </c>
      <c r="C448" s="5">
        <v>27.94</v>
      </c>
      <c r="D448" s="5">
        <v>19.07</v>
      </c>
      <c r="E448" s="5">
        <v>21.87625</v>
      </c>
      <c r="F448" s="5">
        <v>29.12</v>
      </c>
      <c r="G448" s="5">
        <v>18.83</v>
      </c>
      <c r="H448" s="5">
        <v>96.1</v>
      </c>
      <c r="I448" s="5">
        <v>52.26</v>
      </c>
      <c r="J448" s="5">
        <v>82.5</v>
      </c>
      <c r="K448" s="8">
        <v>172.7</v>
      </c>
      <c r="L448" s="8">
        <v>85.4</v>
      </c>
      <c r="M448" s="1">
        <v>24.3</v>
      </c>
      <c r="N448" s="5">
        <v>11.5</v>
      </c>
      <c r="O448" s="2">
        <v>18</v>
      </c>
      <c r="P448" s="8">
        <v>0.382</v>
      </c>
      <c r="Q448" s="4">
        <v>34.94</v>
      </c>
      <c r="R448" s="8">
        <v>59.3</v>
      </c>
      <c r="S448" s="8">
        <v>2.387</v>
      </c>
      <c r="T448" s="1">
        <v>732</v>
      </c>
      <c r="U448" s="5">
        <v>88.1</v>
      </c>
    </row>
    <row r="449" spans="1:21" ht="10.5">
      <c r="A449" s="11">
        <v>39082</v>
      </c>
      <c r="B449" s="5">
        <v>927</v>
      </c>
      <c r="C449" s="5">
        <v>24.93</v>
      </c>
      <c r="D449" s="5">
        <v>19.52</v>
      </c>
      <c r="E449" s="5">
        <v>20.5975</v>
      </c>
      <c r="F449" s="5">
        <v>25.65</v>
      </c>
      <c r="G449" s="5">
        <v>19.43</v>
      </c>
      <c r="H449" s="5">
        <v>96.2</v>
      </c>
      <c r="I449" s="5">
        <v>68.85</v>
      </c>
      <c r="J449" s="5">
        <v>92.7</v>
      </c>
      <c r="K449" s="8">
        <v>84.9</v>
      </c>
      <c r="L449" s="8">
        <v>158.7</v>
      </c>
      <c r="M449" s="1">
        <v>18.4</v>
      </c>
      <c r="N449" s="5">
        <v>5.4</v>
      </c>
      <c r="O449" s="2">
        <v>15</v>
      </c>
      <c r="P449" s="8">
        <v>0.384</v>
      </c>
      <c r="Q449" s="4">
        <v>48.2</v>
      </c>
      <c r="R449" s="8">
        <v>47.45</v>
      </c>
      <c r="S449" s="8">
        <v>3.5</v>
      </c>
      <c r="T449" s="1">
        <v>1429</v>
      </c>
      <c r="U449" s="5">
        <v>49.65</v>
      </c>
    </row>
    <row r="450" spans="3:19" ht="10.5">
      <c r="C450" s="5"/>
      <c r="D450" s="5"/>
      <c r="E450" s="5"/>
      <c r="F450" s="5"/>
      <c r="G450" s="5"/>
      <c r="H450" s="5"/>
      <c r="I450" s="5"/>
      <c r="J450" s="5"/>
      <c r="K450" s="8"/>
      <c r="L450" s="8"/>
      <c r="P450" s="8"/>
      <c r="Q450" s="5"/>
      <c r="R450" s="5"/>
      <c r="S450" s="8"/>
    </row>
    <row r="451" spans="1:20" ht="10.5">
      <c r="A451" s="9" t="s">
        <v>6</v>
      </c>
      <c r="C451" s="5"/>
      <c r="D451" s="5"/>
      <c r="E451" s="5"/>
      <c r="F451" s="5"/>
      <c r="G451" s="5"/>
      <c r="H451" s="5"/>
      <c r="I451" s="5"/>
      <c r="J451" s="5"/>
      <c r="K451" s="8">
        <f>SUM(K419:K449)</f>
        <v>4974.799999999999</v>
      </c>
      <c r="L451" s="8">
        <f>SUM(L419:L449)</f>
        <v>2022.1500000000003</v>
      </c>
      <c r="M451" s="8">
        <f>SUM(M419:M449)</f>
        <v>307.8</v>
      </c>
      <c r="N451" s="5">
        <f>SUM(N419:N449)</f>
        <v>156.19999999999996</v>
      </c>
      <c r="O451" s="1" t="s">
        <v>13</v>
      </c>
      <c r="P451" s="8"/>
      <c r="Q451" s="5"/>
      <c r="R451" s="5"/>
      <c r="S451" s="8"/>
      <c r="T451" s="1" t="s">
        <v>13</v>
      </c>
    </row>
    <row r="452" spans="1:21" ht="10.5">
      <c r="A452" s="9" t="s">
        <v>14</v>
      </c>
      <c r="B452" s="5">
        <f aca="true" t="shared" si="34" ref="B452:M452">AVERAGE(B419:B449)</f>
        <v>925.0322580645161</v>
      </c>
      <c r="C452" s="5">
        <f t="shared" si="34"/>
        <v>27.392580645161292</v>
      </c>
      <c r="D452" s="5">
        <f t="shared" si="34"/>
        <v>18.38935483870968</v>
      </c>
      <c r="E452" s="5">
        <f t="shared" si="34"/>
        <v>21.805188172043007</v>
      </c>
      <c r="F452" s="5">
        <f t="shared" si="34"/>
        <v>28.18161290322581</v>
      </c>
      <c r="G452" s="5">
        <f t="shared" si="34"/>
        <v>18.211935483870967</v>
      </c>
      <c r="H452" s="5">
        <f t="shared" si="34"/>
        <v>94.72903225806452</v>
      </c>
      <c r="I452" s="5">
        <f t="shared" si="34"/>
        <v>53.937741935483864</v>
      </c>
      <c r="J452" s="5">
        <f t="shared" si="34"/>
        <v>81.78387096774193</v>
      </c>
      <c r="K452" s="8">
        <f t="shared" si="34"/>
        <v>160.47741935483867</v>
      </c>
      <c r="L452" s="8">
        <f t="shared" si="34"/>
        <v>65.23064516129033</v>
      </c>
      <c r="M452" s="5">
        <f t="shared" si="34"/>
        <v>9.929032258064517</v>
      </c>
      <c r="N452" s="5">
        <f>AVERAGE(N419:N449)</f>
        <v>5.038709677419353</v>
      </c>
      <c r="O452" s="5"/>
      <c r="P452" s="8">
        <f>AVERAGE(P419:P449)</f>
        <v>0.5809032258064516</v>
      </c>
      <c r="Q452" s="5">
        <f>AVERAGE(Q419:Q449)</f>
        <v>171.54032258064515</v>
      </c>
      <c r="R452" s="5">
        <f>AVERAGE(R419:R449)</f>
        <v>57.79451612903227</v>
      </c>
      <c r="S452" s="8">
        <f>AVERAGE(S419:S449)</f>
        <v>3.411903225806452</v>
      </c>
      <c r="T452" s="4"/>
      <c r="U452" s="4">
        <f>AVERAGE(U419:U449)</f>
        <v>195.0796129032258</v>
      </c>
    </row>
    <row r="453" spans="1:21" ht="10.5">
      <c r="A453" s="9" t="s">
        <v>15</v>
      </c>
      <c r="B453" s="5">
        <f aca="true" t="shared" si="35" ref="B453:N453">MAX(B419:B449)</f>
        <v>929</v>
      </c>
      <c r="C453" s="5">
        <f t="shared" si="35"/>
        <v>31.7</v>
      </c>
      <c r="D453" s="5">
        <f t="shared" si="35"/>
        <v>21.61</v>
      </c>
      <c r="E453" s="5">
        <f t="shared" si="35"/>
        <v>24.075833333333332</v>
      </c>
      <c r="F453" s="5">
        <f t="shared" si="35"/>
        <v>32.61</v>
      </c>
      <c r="G453" s="5">
        <f t="shared" si="35"/>
        <v>21.31</v>
      </c>
      <c r="H453" s="5">
        <f t="shared" si="35"/>
        <v>96.8</v>
      </c>
      <c r="I453" s="5">
        <f t="shared" si="35"/>
        <v>68.85</v>
      </c>
      <c r="J453" s="5">
        <f t="shared" si="35"/>
        <v>92.7</v>
      </c>
      <c r="K453" s="8">
        <f t="shared" si="35"/>
        <v>253.2</v>
      </c>
      <c r="L453" s="8">
        <f t="shared" si="35"/>
        <v>242.8</v>
      </c>
      <c r="M453" s="5">
        <f t="shared" si="35"/>
        <v>61.7</v>
      </c>
      <c r="N453" s="5">
        <f t="shared" si="35"/>
        <v>38.8</v>
      </c>
      <c r="O453" s="4">
        <v>4</v>
      </c>
      <c r="P453" s="8">
        <f>MAX(P419:P449)</f>
        <v>1.438</v>
      </c>
      <c r="Q453" s="5">
        <f>MAX(Q419:Q449)</f>
        <v>358.6</v>
      </c>
      <c r="R453" s="5">
        <f>MAX(R419:R449)</f>
        <v>84.8</v>
      </c>
      <c r="S453" s="8">
        <f>MAX(S419:S449)</f>
        <v>6.8</v>
      </c>
      <c r="T453" s="4">
        <v>21</v>
      </c>
      <c r="U453" s="5">
        <v>273.6</v>
      </c>
    </row>
    <row r="454" spans="1:21" ht="10.5">
      <c r="A454" s="9" t="s">
        <v>16</v>
      </c>
      <c r="B454" s="5">
        <f aca="true" t="shared" si="36" ref="B454:M454">MIN(B419:B449)</f>
        <v>922</v>
      </c>
      <c r="C454" s="5">
        <f t="shared" si="36"/>
        <v>23.73</v>
      </c>
      <c r="D454" s="5">
        <f t="shared" si="36"/>
        <v>15.53</v>
      </c>
      <c r="E454" s="5">
        <f t="shared" si="36"/>
        <v>19.39708333333333</v>
      </c>
      <c r="F454" s="5">
        <f t="shared" si="36"/>
        <v>24.3</v>
      </c>
      <c r="G454" s="5">
        <f t="shared" si="36"/>
        <v>15.35</v>
      </c>
      <c r="H454" s="5">
        <f t="shared" si="36"/>
        <v>88.1</v>
      </c>
      <c r="I454" s="5">
        <f t="shared" si="36"/>
        <v>31.47</v>
      </c>
      <c r="J454" s="5">
        <f t="shared" si="36"/>
        <v>74.9</v>
      </c>
      <c r="K454" s="8">
        <f t="shared" si="36"/>
        <v>84.9</v>
      </c>
      <c r="L454" s="8">
        <f t="shared" si="36"/>
        <v>2.524</v>
      </c>
      <c r="M454" s="5">
        <f t="shared" si="36"/>
        <v>0</v>
      </c>
      <c r="N454" s="5"/>
      <c r="O454" s="5"/>
      <c r="P454" s="8">
        <f>MIN(P419:P449)</f>
        <v>0.137</v>
      </c>
      <c r="Q454" s="5">
        <f>MIN(Q419:Q449)</f>
        <v>9.4</v>
      </c>
      <c r="R454" s="5">
        <f>MIN(R419:R449)</f>
        <v>28.66</v>
      </c>
      <c r="S454" s="8">
        <f>MIN(S419:S449)</f>
        <v>2.275</v>
      </c>
      <c r="T454" s="4"/>
      <c r="U454" s="5">
        <v>23.36</v>
      </c>
    </row>
    <row r="455" spans="16:19" ht="10.5">
      <c r="P455" s="8"/>
      <c r="Q455" s="5"/>
      <c r="R455" s="5"/>
      <c r="S455" s="8"/>
    </row>
    <row r="456" spans="3:21" ht="12" customHeight="1">
      <c r="C456" s="13" t="s">
        <v>57</v>
      </c>
      <c r="D456" s="4"/>
      <c r="E456" s="5"/>
      <c r="G456" s="5"/>
      <c r="H456" s="5"/>
      <c r="J456" s="5"/>
      <c r="L456" s="5"/>
      <c r="M456" s="8"/>
      <c r="N456" s="8"/>
      <c r="P456" s="21"/>
      <c r="Q456" s="4"/>
      <c r="R456" s="4"/>
      <c r="S456" s="21"/>
      <c r="U456" s="4"/>
    </row>
    <row r="457" spans="2:19" ht="10.5">
      <c r="B457" s="13"/>
      <c r="O457" s="2"/>
      <c r="P457" s="8"/>
      <c r="Q457" s="5"/>
      <c r="R457" s="5"/>
      <c r="S457" s="8"/>
    </row>
    <row r="458" spans="1:19" ht="10.5">
      <c r="A458" s="1" t="s">
        <v>0</v>
      </c>
      <c r="O458" s="2"/>
      <c r="P458" s="8"/>
      <c r="Q458" s="5"/>
      <c r="R458" s="5"/>
      <c r="S458" s="8"/>
    </row>
    <row r="459" spans="15:19" ht="10.5">
      <c r="O459" s="2"/>
      <c r="P459" s="8"/>
      <c r="Q459" s="5"/>
      <c r="R459" s="5"/>
      <c r="S459" s="8"/>
    </row>
    <row r="460" spans="2:19" ht="10.5">
      <c r="B460" s="15" t="s">
        <v>33</v>
      </c>
      <c r="O460" s="2"/>
      <c r="P460" s="8"/>
      <c r="Q460" s="5"/>
      <c r="R460" s="5"/>
      <c r="S460" s="8"/>
    </row>
    <row r="461" spans="15:19" ht="10.5">
      <c r="O461" s="2"/>
      <c r="P461" s="8"/>
      <c r="Q461" s="5"/>
      <c r="R461" s="5"/>
      <c r="S461" s="8"/>
    </row>
    <row r="462" spans="1:21" ht="10.5">
      <c r="A462" s="1" t="s">
        <v>32</v>
      </c>
      <c r="B462" s="5" t="s">
        <v>2</v>
      </c>
      <c r="C462" s="1" t="s">
        <v>42</v>
      </c>
      <c r="H462" s="1" t="s">
        <v>43</v>
      </c>
      <c r="K462" s="1" t="s">
        <v>34</v>
      </c>
      <c r="M462" s="1" t="s">
        <v>50</v>
      </c>
      <c r="P462" s="21" t="s">
        <v>51</v>
      </c>
      <c r="Q462" s="5"/>
      <c r="S462" s="8"/>
      <c r="U462" s="22"/>
    </row>
    <row r="463" spans="1:21" ht="10.5">
      <c r="A463" s="1" t="s">
        <v>19</v>
      </c>
      <c r="B463" s="5" t="s">
        <v>3</v>
      </c>
      <c r="C463" s="1" t="s">
        <v>44</v>
      </c>
      <c r="F463" s="1" t="s">
        <v>35</v>
      </c>
      <c r="H463" s="1" t="s">
        <v>44</v>
      </c>
      <c r="K463" s="1" t="s">
        <v>45</v>
      </c>
      <c r="P463" s="21" t="s">
        <v>52</v>
      </c>
      <c r="Q463" s="5" t="s">
        <v>53</v>
      </c>
      <c r="R463" s="5" t="s">
        <v>38</v>
      </c>
      <c r="S463" s="8" t="s">
        <v>54</v>
      </c>
      <c r="T463" s="5"/>
      <c r="U463" s="22" t="s">
        <v>53</v>
      </c>
    </row>
    <row r="464" spans="2:21" ht="10.5">
      <c r="B464" s="10"/>
      <c r="C464" s="2" t="s">
        <v>7</v>
      </c>
      <c r="D464" s="2" t="s">
        <v>17</v>
      </c>
      <c r="E464" s="2" t="s">
        <v>18</v>
      </c>
      <c r="F464" s="2" t="s">
        <v>47</v>
      </c>
      <c r="G464" s="2" t="s">
        <v>17</v>
      </c>
      <c r="H464" s="2" t="s">
        <v>7</v>
      </c>
      <c r="I464" s="2" t="s">
        <v>17</v>
      </c>
      <c r="J464" s="2" t="s">
        <v>18</v>
      </c>
      <c r="K464" s="2" t="s">
        <v>4</v>
      </c>
      <c r="L464" s="2" t="s">
        <v>5</v>
      </c>
      <c r="M464" s="2" t="s">
        <v>6</v>
      </c>
      <c r="N464" s="2" t="s">
        <v>7</v>
      </c>
      <c r="O464" s="2" t="s">
        <v>46</v>
      </c>
      <c r="P464" s="1" t="s">
        <v>55</v>
      </c>
      <c r="Q464" s="1" t="s">
        <v>55</v>
      </c>
      <c r="R464" s="1" t="s">
        <v>55</v>
      </c>
      <c r="S464" s="8" t="s">
        <v>56</v>
      </c>
      <c r="T464" s="2" t="s">
        <v>46</v>
      </c>
      <c r="U464" s="22" t="s">
        <v>56</v>
      </c>
    </row>
    <row r="465" spans="1:21" ht="10.5">
      <c r="A465" s="3">
        <v>2006</v>
      </c>
      <c r="B465" s="10" t="s">
        <v>8</v>
      </c>
      <c r="C465" s="2" t="s">
        <v>9</v>
      </c>
      <c r="D465" s="2" t="s">
        <v>9</v>
      </c>
      <c r="E465" s="2" t="s">
        <v>9</v>
      </c>
      <c r="F465" s="2" t="s">
        <v>9</v>
      </c>
      <c r="G465" s="2" t="s">
        <v>9</v>
      </c>
      <c r="H465" s="2" t="s">
        <v>10</v>
      </c>
      <c r="I465" s="2" t="s">
        <v>10</v>
      </c>
      <c r="J465" s="2" t="s">
        <v>10</v>
      </c>
      <c r="K465" s="2" t="s">
        <v>11</v>
      </c>
      <c r="L465" s="2" t="s">
        <v>11</v>
      </c>
      <c r="M465" s="2" t="s">
        <v>12</v>
      </c>
      <c r="N465" s="2" t="s">
        <v>12</v>
      </c>
      <c r="O465" s="2" t="s">
        <v>36</v>
      </c>
      <c r="P465" s="21" t="s">
        <v>39</v>
      </c>
      <c r="Q465" s="5" t="s">
        <v>40</v>
      </c>
      <c r="R465" s="5" t="s">
        <v>41</v>
      </c>
      <c r="S465" s="8" t="s">
        <v>39</v>
      </c>
      <c r="T465" s="2" t="s">
        <v>36</v>
      </c>
      <c r="U465" s="22" t="s">
        <v>40</v>
      </c>
    </row>
    <row r="466" spans="15:19" ht="10.5">
      <c r="O466" s="2"/>
      <c r="P466" s="8"/>
      <c r="Q466" s="5"/>
      <c r="R466" s="5"/>
      <c r="S466" s="8"/>
    </row>
    <row r="467" spans="1:21" ht="10.5">
      <c r="A467" s="1" t="s">
        <v>20</v>
      </c>
      <c r="B467" s="5">
        <f>B45</f>
        <v>925.0645161290323</v>
      </c>
      <c r="C467" s="5">
        <f>C45</f>
        <v>28.59</v>
      </c>
      <c r="D467" s="5">
        <f>D45</f>
        <v>17.939677419354833</v>
      </c>
      <c r="E467" s="5">
        <f>E45</f>
        <v>22.30501099706745</v>
      </c>
      <c r="F467" s="5">
        <f>F46</f>
        <v>34.35</v>
      </c>
      <c r="G467" s="5">
        <f>G47</f>
        <v>12.89</v>
      </c>
      <c r="H467" s="5">
        <f>H45</f>
        <v>95.23548387096774</v>
      </c>
      <c r="I467" s="5">
        <f>I45</f>
        <v>45.656451612903226</v>
      </c>
      <c r="J467" s="5">
        <f>J45</f>
        <v>78.00677419354837</v>
      </c>
      <c r="K467" s="5">
        <f>K44</f>
        <v>5815.250000000001</v>
      </c>
      <c r="L467" s="5">
        <f>L44</f>
        <v>1492.8500000000001</v>
      </c>
      <c r="M467" s="5">
        <f>M44</f>
        <v>247.60000000000005</v>
      </c>
      <c r="N467" s="5">
        <f>N46</f>
        <v>26.5</v>
      </c>
      <c r="O467" s="4">
        <f>O46</f>
        <v>3</v>
      </c>
      <c r="P467" s="8">
        <f aca="true" t="shared" si="37" ref="P467:R468">P45</f>
        <v>0.022736842105263156</v>
      </c>
      <c r="Q467" s="5">
        <f t="shared" si="37"/>
        <v>162.9123157894737</v>
      </c>
      <c r="R467" s="5">
        <f t="shared" si="37"/>
        <v>9.230315789473684</v>
      </c>
      <c r="S467" s="8">
        <f>S46</f>
        <v>2.95</v>
      </c>
      <c r="T467" s="4">
        <f>T46</f>
        <v>3</v>
      </c>
      <c r="U467" s="8">
        <f>U45</f>
        <v>153.02731578947373</v>
      </c>
    </row>
    <row r="468" spans="1:21" ht="10.5">
      <c r="A468" s="1" t="s">
        <v>21</v>
      </c>
      <c r="B468" s="5">
        <f>B45</f>
        <v>925.0645161290323</v>
      </c>
      <c r="C468" s="5">
        <f>C82</f>
        <v>28.124642857142856</v>
      </c>
      <c r="D468" s="5">
        <f>D82</f>
        <v>18.64214285714286</v>
      </c>
      <c r="E468" s="5">
        <f>E82</f>
        <v>22.56525297619047</v>
      </c>
      <c r="F468" s="5">
        <f>F83</f>
        <v>32.66</v>
      </c>
      <c r="G468" s="5">
        <f>G84</f>
        <v>15.54</v>
      </c>
      <c r="H468" s="5">
        <f>H82</f>
        <v>95.76785714285712</v>
      </c>
      <c r="I468" s="5">
        <f>I82</f>
        <v>51.46392857142858</v>
      </c>
      <c r="J468" s="5">
        <f>J82</f>
        <v>80.14</v>
      </c>
      <c r="K468" s="5">
        <f>K81</f>
        <v>4632.0049635625</v>
      </c>
      <c r="L468" s="5">
        <f>L81</f>
        <v>1187.358625</v>
      </c>
      <c r="M468" s="5">
        <f>M81</f>
        <v>250.6</v>
      </c>
      <c r="N468" s="5">
        <f>N83</f>
        <v>19.7</v>
      </c>
      <c r="O468" s="4">
        <f>O83</f>
        <v>12</v>
      </c>
      <c r="P468" s="8">
        <f t="shared" si="37"/>
        <v>0.135</v>
      </c>
      <c r="Q468" s="5">
        <f t="shared" si="37"/>
        <v>347.3</v>
      </c>
      <c r="R468" s="5">
        <f t="shared" si="37"/>
        <v>31.75</v>
      </c>
      <c r="S468" s="8"/>
      <c r="T468" s="4"/>
      <c r="U468" s="5"/>
    </row>
    <row r="469" spans="1:21" ht="10.5">
      <c r="A469" s="1" t="s">
        <v>22</v>
      </c>
      <c r="B469" s="5">
        <f>B119</f>
        <v>924.8387096774194</v>
      </c>
      <c r="C469" s="5">
        <f>C119</f>
        <v>27.762580645161286</v>
      </c>
      <c r="D469" s="5">
        <f>D119</f>
        <v>18.113548387096774</v>
      </c>
      <c r="E469" s="5">
        <f>E119</f>
        <v>21.76604838709678</v>
      </c>
      <c r="F469" s="5">
        <f>F120</f>
        <v>33.14</v>
      </c>
      <c r="G469" s="5">
        <f>G121</f>
        <v>14.89</v>
      </c>
      <c r="H469" s="5">
        <f>H119</f>
        <v>95.9483870967742</v>
      </c>
      <c r="I469" s="5">
        <f>I119</f>
        <v>51.559677419354834</v>
      </c>
      <c r="J469" s="5">
        <f>J119</f>
        <v>83.02580645161292</v>
      </c>
      <c r="K469" s="5">
        <f>K118</f>
        <v>5317.98</v>
      </c>
      <c r="L469" s="5">
        <f>L118</f>
        <v>1226.603</v>
      </c>
      <c r="M469" s="5">
        <f>M118</f>
        <v>368.90000000000003</v>
      </c>
      <c r="N469" s="5">
        <f>N120</f>
        <v>29</v>
      </c>
      <c r="O469" s="4">
        <f>O120</f>
        <v>11</v>
      </c>
      <c r="P469" s="8">
        <f>P119</f>
        <v>0.19296666666666665</v>
      </c>
      <c r="Q469" s="5">
        <f>Q119</f>
        <v>141.9007333333333</v>
      </c>
      <c r="R469" s="5">
        <f>R119</f>
        <v>38.071</v>
      </c>
      <c r="S469" s="8">
        <f>S120</f>
        <v>4.975</v>
      </c>
      <c r="T469" s="4">
        <f>T120</f>
        <v>10</v>
      </c>
      <c r="U469" s="5">
        <f>U120</f>
        <v>268.4</v>
      </c>
    </row>
    <row r="470" spans="1:21" ht="10.5">
      <c r="A470" s="1" t="s">
        <v>23</v>
      </c>
      <c r="B470" s="5">
        <f>B156</f>
        <v>926.6333333333333</v>
      </c>
      <c r="C470" s="5">
        <f>C156</f>
        <v>25.19466666666667</v>
      </c>
      <c r="D470" s="5">
        <f>D156</f>
        <v>15.211666666666668</v>
      </c>
      <c r="E470" s="5">
        <f>E156</f>
        <v>19.570861111111107</v>
      </c>
      <c r="F470" s="5">
        <f>F157</f>
        <v>29.74</v>
      </c>
      <c r="G470" s="5">
        <f>G158</f>
        <v>11.85</v>
      </c>
      <c r="H470" s="5">
        <f>H156</f>
        <v>94.84</v>
      </c>
      <c r="I470" s="5">
        <f>I156</f>
        <v>47.344</v>
      </c>
      <c r="J470" s="5">
        <f>J156</f>
        <v>78.48866666666666</v>
      </c>
      <c r="K470" s="5">
        <f>K155</f>
        <v>4820.05</v>
      </c>
      <c r="L470" s="5">
        <f>L155</f>
        <v>1327.2500000000005</v>
      </c>
      <c r="M470" s="5">
        <f>M155</f>
        <v>54.6</v>
      </c>
      <c r="N470" s="5">
        <f>N157</f>
        <v>18</v>
      </c>
      <c r="O470" s="4">
        <f>O157</f>
        <v>9</v>
      </c>
      <c r="P470" s="8">
        <f>P156</f>
        <v>0.31253333333333333</v>
      </c>
      <c r="Q470" s="5">
        <f>Q156</f>
        <v>140.57843333333332</v>
      </c>
      <c r="R470" s="5">
        <f>R156</f>
        <v>43.940666666666665</v>
      </c>
      <c r="S470" s="8">
        <f>S157</f>
        <v>4.337</v>
      </c>
      <c r="T470" s="4">
        <f>T157</f>
        <v>21</v>
      </c>
      <c r="U470" s="5">
        <f>U157</f>
        <v>270.4</v>
      </c>
    </row>
    <row r="471" spans="1:21" ht="10.5">
      <c r="A471" s="1" t="s">
        <v>24</v>
      </c>
      <c r="B471" s="5">
        <f>B193</f>
        <v>929</v>
      </c>
      <c r="C471" s="5">
        <f>C193</f>
        <v>20.68300767741935</v>
      </c>
      <c r="D471" s="5">
        <f>D194</f>
        <v>14.77</v>
      </c>
      <c r="E471" s="5">
        <f>E193</f>
        <v>15.590436816666667</v>
      </c>
      <c r="F471" s="5">
        <f>F194</f>
        <v>26.95</v>
      </c>
      <c r="G471" s="5">
        <f>G195</f>
        <v>6.062</v>
      </c>
      <c r="H471" s="5">
        <f>H193</f>
        <v>94.61666666666667</v>
      </c>
      <c r="I471" s="5">
        <f>I193</f>
        <v>50.152083333333344</v>
      </c>
      <c r="J471" s="5">
        <f>J193</f>
        <v>78.64708333333334</v>
      </c>
      <c r="K471" s="5">
        <f>K192</f>
        <v>2854.3</v>
      </c>
      <c r="L471" s="5">
        <f>L192</f>
        <v>830.3389999999999</v>
      </c>
      <c r="M471" s="5">
        <f>M192</f>
        <v>18.900000000000002</v>
      </c>
      <c r="N471" s="5">
        <f>N194</f>
        <v>4.1</v>
      </c>
      <c r="O471" s="4">
        <f>O194</f>
        <v>22</v>
      </c>
      <c r="P471" s="8">
        <f aca="true" t="shared" si="38" ref="P471:R473">P193</f>
        <v>0.2977083333333334</v>
      </c>
      <c r="Q471" s="5">
        <f t="shared" si="38"/>
        <v>148.71470833333336</v>
      </c>
      <c r="R471" s="5">
        <f t="shared" si="38"/>
        <v>46.122083333333336</v>
      </c>
      <c r="S471" s="8">
        <f>S194</f>
        <v>4.362</v>
      </c>
      <c r="T471" s="4">
        <f>T194</f>
        <v>19</v>
      </c>
      <c r="U471" s="5">
        <f>U194</f>
        <v>327.6</v>
      </c>
    </row>
    <row r="472" spans="1:21" ht="10.5">
      <c r="A472" s="1" t="s">
        <v>25</v>
      </c>
      <c r="B472" s="5">
        <f>B194</f>
        <v>934</v>
      </c>
      <c r="C472" s="5">
        <f>C230</f>
        <v>22.378117663333327</v>
      </c>
      <c r="D472" s="5">
        <f>D231</f>
        <v>14.368601499999999</v>
      </c>
      <c r="E472" s="5">
        <f>E230</f>
        <v>16.21231974560185</v>
      </c>
      <c r="F472" s="14"/>
      <c r="G472" s="14"/>
      <c r="H472" s="19">
        <f aca="true" t="shared" si="39" ref="H472:J473">H194</f>
        <v>96.5</v>
      </c>
      <c r="I472" s="19">
        <f t="shared" si="39"/>
        <v>89</v>
      </c>
      <c r="J472" s="19">
        <f t="shared" si="39"/>
        <v>93.7</v>
      </c>
      <c r="K472" s="14"/>
      <c r="L472" s="14"/>
      <c r="M472" s="14"/>
      <c r="N472" s="14"/>
      <c r="O472" s="4"/>
      <c r="P472" s="8">
        <f t="shared" si="38"/>
        <v>0.862</v>
      </c>
      <c r="Q472" s="5">
        <f t="shared" si="38"/>
        <v>358.3</v>
      </c>
      <c r="R472" s="5">
        <f t="shared" si="38"/>
        <v>63.44</v>
      </c>
      <c r="S472" s="8">
        <f>S195</f>
        <v>1.487</v>
      </c>
      <c r="T472" s="4"/>
      <c r="U472" s="5"/>
    </row>
    <row r="473" spans="1:21" ht="10.5">
      <c r="A473" s="1" t="s">
        <v>26</v>
      </c>
      <c r="B473" s="5">
        <f>B195</f>
        <v>925</v>
      </c>
      <c r="C473" s="5">
        <f>C268</f>
        <v>23.6997428</v>
      </c>
      <c r="D473" s="5">
        <f>D268</f>
        <v>12.853229</v>
      </c>
      <c r="E473" s="5">
        <f>E267</f>
        <v>14.616211399036741</v>
      </c>
      <c r="F473" s="14"/>
      <c r="G473" s="14"/>
      <c r="H473" s="19">
        <f t="shared" si="39"/>
        <v>88.6</v>
      </c>
      <c r="I473" s="19">
        <f t="shared" si="39"/>
        <v>17.87</v>
      </c>
      <c r="J473" s="19">
        <f t="shared" si="39"/>
        <v>63.9</v>
      </c>
      <c r="K473" s="14"/>
      <c r="L473" s="14"/>
      <c r="M473" s="14"/>
      <c r="N473" s="14"/>
      <c r="O473" s="4"/>
      <c r="P473" s="8">
        <f t="shared" si="38"/>
        <v>0.105</v>
      </c>
      <c r="Q473" s="5">
        <f t="shared" si="38"/>
        <v>3.413</v>
      </c>
      <c r="R473" s="5">
        <f t="shared" si="38"/>
        <v>23.7</v>
      </c>
      <c r="S473" s="8">
        <f>S196</f>
        <v>0</v>
      </c>
      <c r="T473" s="4"/>
      <c r="U473" s="5"/>
    </row>
    <row r="474" spans="1:21" ht="10.5">
      <c r="A474" s="1" t="s">
        <v>27</v>
      </c>
      <c r="B474" s="5">
        <f>B304</f>
        <v>929.484485483871</v>
      </c>
      <c r="C474" s="5">
        <f>C304</f>
        <v>24.46797750322581</v>
      </c>
      <c r="D474" s="5">
        <f>D305</f>
        <v>16.39</v>
      </c>
      <c r="E474" s="5">
        <f>E304</f>
        <v>16.235298617159497</v>
      </c>
      <c r="F474" s="5">
        <f>F305</f>
        <v>30.93</v>
      </c>
      <c r="G474" s="5">
        <f>G306</f>
        <v>3.92</v>
      </c>
      <c r="H474" s="5">
        <f>H304</f>
        <v>93.47499999999998</v>
      </c>
      <c r="I474" s="5">
        <f>I304</f>
        <v>35.54125000000001</v>
      </c>
      <c r="J474" s="5">
        <f>J304</f>
        <v>70.57000000000001</v>
      </c>
      <c r="K474" s="5">
        <f>K303</f>
        <v>3368.62</v>
      </c>
      <c r="L474" s="5">
        <f>L303</f>
        <v>843.0730000000001</v>
      </c>
      <c r="M474" s="5">
        <f>M303</f>
        <v>5.3999999999999995</v>
      </c>
      <c r="N474" s="5">
        <f>N305</f>
        <v>3.3</v>
      </c>
      <c r="O474" s="4">
        <f>O305</f>
        <v>27</v>
      </c>
      <c r="P474" s="8">
        <f>P304</f>
        <v>0.4839583333333333</v>
      </c>
      <c r="Q474" s="5">
        <f>Q304</f>
        <v>167.54575000000003</v>
      </c>
      <c r="R474" s="5">
        <f>R304</f>
        <v>47.35625000000001</v>
      </c>
      <c r="S474" s="8">
        <f>S305</f>
        <v>5.45</v>
      </c>
      <c r="T474" s="4">
        <f>T305</f>
        <v>27</v>
      </c>
      <c r="U474" s="5">
        <f>U305</f>
        <v>321.6</v>
      </c>
    </row>
    <row r="475" spans="1:21" ht="10.5">
      <c r="A475" s="1" t="s">
        <v>28</v>
      </c>
      <c r="B475" s="5">
        <f>B341</f>
        <v>927.5954283333333</v>
      </c>
      <c r="C475" s="5">
        <f>C341</f>
        <v>23.650333333333336</v>
      </c>
      <c r="D475" s="5">
        <f>D342</f>
        <v>16.2</v>
      </c>
      <c r="E475" s="5">
        <f>E341</f>
        <v>17.29</v>
      </c>
      <c r="F475" s="5">
        <f>F342</f>
        <v>33.67</v>
      </c>
      <c r="G475" s="5">
        <f>G343</f>
        <v>2.737</v>
      </c>
      <c r="H475" s="5">
        <f>H341</f>
        <v>93.75999999999999</v>
      </c>
      <c r="I475" s="5">
        <f>I341</f>
        <v>45.392999999999994</v>
      </c>
      <c r="J475" s="5">
        <f>J341</f>
        <v>74.80466666666665</v>
      </c>
      <c r="K475" s="5">
        <f>K340</f>
        <v>4222.530000000001</v>
      </c>
      <c r="L475" s="5">
        <f>L340</f>
        <v>1145.386</v>
      </c>
      <c r="M475" s="5">
        <f>M340</f>
        <v>83.00000000000001</v>
      </c>
      <c r="N475" s="5">
        <f>N342</f>
        <v>7.7</v>
      </c>
      <c r="O475" s="4">
        <f>O342</f>
        <v>1</v>
      </c>
      <c r="P475" s="8">
        <f>P341</f>
        <v>0.5499333333333334</v>
      </c>
      <c r="Q475" s="5">
        <f>Q341</f>
        <v>126.45640000000003</v>
      </c>
      <c r="R475" s="5">
        <f>R341</f>
        <v>52.971999999999994</v>
      </c>
      <c r="S475" s="8">
        <f>S342</f>
        <v>4.925</v>
      </c>
      <c r="T475" s="4">
        <f>T342</f>
        <v>2</v>
      </c>
      <c r="U475" s="5">
        <f>U342</f>
        <v>252.6</v>
      </c>
    </row>
    <row r="476" spans="1:21" ht="10.5">
      <c r="A476" s="1" t="s">
        <v>29</v>
      </c>
      <c r="B476" s="5">
        <f>B378</f>
        <v>927.2485232258065</v>
      </c>
      <c r="C476" s="5">
        <f>C378</f>
        <v>25.075806451612912</v>
      </c>
      <c r="D476" s="5">
        <f>D379</f>
        <v>18.88</v>
      </c>
      <c r="E476" s="5">
        <f>E378</f>
        <v>19.40096774193549</v>
      </c>
      <c r="F476" s="5">
        <f>F379</f>
        <v>33.02</v>
      </c>
      <c r="G476" s="5">
        <f>G380</f>
        <v>9.03</v>
      </c>
      <c r="H476" s="5">
        <f>H378</f>
        <v>94.74516129032263</v>
      </c>
      <c r="I476" s="5">
        <f>I378</f>
        <v>51.64516129032259</v>
      </c>
      <c r="J476" s="5">
        <f>J378</f>
        <v>80.05096774193548</v>
      </c>
      <c r="K476" s="5">
        <f>K377</f>
        <v>4611.670000000001</v>
      </c>
      <c r="L476" s="5">
        <f>L377</f>
        <v>1271.3280000000002</v>
      </c>
      <c r="M476" s="5">
        <f>M377</f>
        <v>75.6</v>
      </c>
      <c r="N476" s="5">
        <f>N379</f>
        <v>10.9</v>
      </c>
      <c r="O476" s="4">
        <f>O379</f>
        <v>10</v>
      </c>
      <c r="P476" s="8">
        <f>P378</f>
        <v>0.42567741935483894</v>
      </c>
      <c r="Q476" s="5">
        <f>Q378</f>
        <v>108.65741935483871</v>
      </c>
      <c r="R476" s="5">
        <f>R378</f>
        <v>55.24967741935484</v>
      </c>
      <c r="S476" s="8">
        <f>S379</f>
        <v>3.925</v>
      </c>
      <c r="T476" s="4">
        <f>T379</f>
        <v>26</v>
      </c>
      <c r="U476" s="5">
        <f>U379</f>
        <v>275.9</v>
      </c>
    </row>
    <row r="477" spans="1:21" ht="10.5">
      <c r="A477" s="1" t="s">
        <v>30</v>
      </c>
      <c r="B477" s="5">
        <f>B415</f>
        <v>924.9</v>
      </c>
      <c r="C477" s="5">
        <f>C415</f>
        <v>25.252666666666673</v>
      </c>
      <c r="D477" s="5">
        <f>D416</f>
        <v>19.35</v>
      </c>
      <c r="E477" s="5">
        <f>E415</f>
        <v>19.881000000000007</v>
      </c>
      <c r="F477" s="5">
        <f>F416</f>
        <v>32.37</v>
      </c>
      <c r="G477" s="5">
        <f>G417</f>
        <v>9.22</v>
      </c>
      <c r="H477" s="5">
        <f>H415</f>
        <v>95.20666666666666</v>
      </c>
      <c r="I477" s="5">
        <f>I415</f>
        <v>51.247</v>
      </c>
      <c r="J477" s="5">
        <f>J415</f>
        <v>79.82866666666665</v>
      </c>
      <c r="K477" s="5">
        <f>K414</f>
        <v>4640.12</v>
      </c>
      <c r="L477" s="5">
        <f>L414</f>
        <v>1373.6899999999998</v>
      </c>
      <c r="M477" s="5">
        <f>M414</f>
        <v>132.7</v>
      </c>
      <c r="N477" s="4">
        <f>N416</f>
        <v>20.6</v>
      </c>
      <c r="O477" s="4">
        <f>O416</f>
        <v>25</v>
      </c>
      <c r="P477" s="8">
        <f>P415</f>
        <v>0.4842666666666665</v>
      </c>
      <c r="Q477" s="5">
        <f>Q415</f>
        <v>113.91403333333331</v>
      </c>
      <c r="R477" s="5">
        <f>R415</f>
        <v>57.187333333333335</v>
      </c>
      <c r="S477" s="8">
        <f>S416</f>
        <v>5.112</v>
      </c>
      <c r="T477" s="4">
        <f>T416</f>
        <v>19</v>
      </c>
      <c r="U477" s="5">
        <f>U416</f>
        <v>257.7</v>
      </c>
    </row>
    <row r="478" spans="1:21" ht="10.5">
      <c r="A478" s="1" t="s">
        <v>31</v>
      </c>
      <c r="B478" s="5">
        <f>B452</f>
        <v>925.0322580645161</v>
      </c>
      <c r="C478" s="5">
        <f>C452</f>
        <v>27.392580645161292</v>
      </c>
      <c r="D478" s="5">
        <f>D452</f>
        <v>18.38935483870968</v>
      </c>
      <c r="E478" s="5">
        <f>E452</f>
        <v>21.805188172043007</v>
      </c>
      <c r="F478" s="5">
        <f>F453</f>
        <v>32.61</v>
      </c>
      <c r="G478" s="5">
        <f>G454</f>
        <v>15.35</v>
      </c>
      <c r="H478" s="5">
        <f>H452</f>
        <v>94.72903225806452</v>
      </c>
      <c r="I478" s="5">
        <f>I452</f>
        <v>53.937741935483864</v>
      </c>
      <c r="J478" s="5">
        <f>J452</f>
        <v>81.78387096774193</v>
      </c>
      <c r="K478" s="5">
        <f>K451</f>
        <v>4974.799999999999</v>
      </c>
      <c r="L478" s="5">
        <f>L451</f>
        <v>2022.1500000000003</v>
      </c>
      <c r="M478" s="5">
        <f>M451</f>
        <v>307.8</v>
      </c>
      <c r="N478" s="5">
        <f>N453</f>
        <v>38.8</v>
      </c>
      <c r="O478" s="4">
        <f>O453</f>
        <v>4</v>
      </c>
      <c r="P478" s="8">
        <f>P452</f>
        <v>0.5809032258064516</v>
      </c>
      <c r="Q478" s="5">
        <f>Q452</f>
        <v>171.54032258064515</v>
      </c>
      <c r="R478" s="5">
        <f>R452</f>
        <v>57.79451612903227</v>
      </c>
      <c r="S478" s="8">
        <f>S453</f>
        <v>6.8</v>
      </c>
      <c r="T478" s="4">
        <f>T453</f>
        <v>21</v>
      </c>
      <c r="U478" s="5">
        <f>U453</f>
        <v>273.6</v>
      </c>
    </row>
    <row r="479" spans="15:19" ht="10.5">
      <c r="O479" s="2"/>
      <c r="P479" s="8"/>
      <c r="Q479" s="18" t="s">
        <v>49</v>
      </c>
      <c r="R479" s="5"/>
      <c r="S479" s="8"/>
    </row>
    <row r="480" spans="1:21" ht="10.5">
      <c r="A480" s="9" t="s">
        <v>6</v>
      </c>
      <c r="K480" s="8">
        <f>SUM(K467:K478)</f>
        <v>45257.324963562496</v>
      </c>
      <c r="L480" s="8">
        <f>SUM(L467:L478)</f>
        <v>12720.027625</v>
      </c>
      <c r="M480" s="5">
        <f>SUM(M467:M478)</f>
        <v>1545.1000000000001</v>
      </c>
      <c r="N480" s="5">
        <f>SUM(N467:N478)</f>
        <v>178.60000000000002</v>
      </c>
      <c r="O480" s="2" t="s">
        <v>19</v>
      </c>
      <c r="P480" s="8"/>
      <c r="Q480" s="8"/>
      <c r="R480" s="8"/>
      <c r="S480" s="8"/>
      <c r="U480" s="5"/>
    </row>
    <row r="481" spans="1:21" ht="10.5">
      <c r="A481" s="9" t="s">
        <v>14</v>
      </c>
      <c r="B481" s="5">
        <f>AVERAGE(B467:B478)</f>
        <v>926.9884808646954</v>
      </c>
      <c r="C481" s="5">
        <f>AVERAGE(C467:C478)</f>
        <v>25.189343575810287</v>
      </c>
      <c r="D481" s="5">
        <f aca="true" t="shared" si="40" ref="D481:N481">AVERAGE(D467:D478)</f>
        <v>16.759018389080897</v>
      </c>
      <c r="E481" s="5">
        <f t="shared" si="40"/>
        <v>18.936549663659086</v>
      </c>
      <c r="F481" s="5">
        <f t="shared" si="40"/>
        <v>31.944</v>
      </c>
      <c r="G481" s="5">
        <f t="shared" si="40"/>
        <v>10.1489</v>
      </c>
      <c r="H481" s="5">
        <f>AVERAGE(H467:H478)</f>
        <v>94.45202124935996</v>
      </c>
      <c r="I481" s="5">
        <f t="shared" si="40"/>
        <v>49.23419118023552</v>
      </c>
      <c r="J481" s="5">
        <f t="shared" si="40"/>
        <v>78.57887522401434</v>
      </c>
      <c r="K481" s="8">
        <f t="shared" si="40"/>
        <v>4525.73249635625</v>
      </c>
      <c r="L481" s="8">
        <f t="shared" si="40"/>
        <v>1272.0027625</v>
      </c>
      <c r="M481" s="5">
        <f t="shared" si="40"/>
        <v>154.51000000000002</v>
      </c>
      <c r="N481" s="5">
        <f t="shared" si="40"/>
        <v>17.860000000000003</v>
      </c>
      <c r="O481" s="2"/>
      <c r="P481" s="8">
        <f>AVERAGE(P467:P478)</f>
        <v>0.3710570128277684</v>
      </c>
      <c r="Q481" s="5">
        <f>AVERAGE(Q467:Q478)</f>
        <v>165.93609300485755</v>
      </c>
      <c r="R481" s="5">
        <f>AVERAGE(R467:R478)</f>
        <v>43.90115355593284</v>
      </c>
      <c r="S481" s="5">
        <f>AVERAGE(S467:S478)</f>
        <v>4.0293636363636365</v>
      </c>
      <c r="U481" s="5">
        <f>AVERAGE(U467:U478)</f>
        <v>266.75859064327483</v>
      </c>
    </row>
    <row r="482" spans="1:21" ht="10.5">
      <c r="A482" s="9" t="s">
        <v>15</v>
      </c>
      <c r="B482" s="5">
        <f>MAX(B467:B478)</f>
        <v>934</v>
      </c>
      <c r="C482" s="5">
        <f>MAX(C467:C478)</f>
        <v>28.59</v>
      </c>
      <c r="D482" s="5">
        <f aca="true" t="shared" si="41" ref="D482:N482">MAX(D467:D478)</f>
        <v>19.35</v>
      </c>
      <c r="E482" s="5">
        <f t="shared" si="41"/>
        <v>22.56525297619047</v>
      </c>
      <c r="F482" s="5">
        <f t="shared" si="41"/>
        <v>34.35</v>
      </c>
      <c r="G482" s="5">
        <f t="shared" si="41"/>
        <v>15.54</v>
      </c>
      <c r="H482" s="5">
        <f>MAX(H467:H478)</f>
        <v>96.5</v>
      </c>
      <c r="I482" s="5">
        <f t="shared" si="41"/>
        <v>89</v>
      </c>
      <c r="J482" s="5">
        <f t="shared" si="41"/>
        <v>93.7</v>
      </c>
      <c r="K482" s="8">
        <f t="shared" si="41"/>
        <v>5815.250000000001</v>
      </c>
      <c r="L482" s="8">
        <f t="shared" si="41"/>
        <v>2022.1500000000003</v>
      </c>
      <c r="M482" s="5">
        <f t="shared" si="41"/>
        <v>368.90000000000003</v>
      </c>
      <c r="N482" s="5">
        <f t="shared" si="41"/>
        <v>38.8</v>
      </c>
      <c r="O482" s="2" t="s">
        <v>27</v>
      </c>
      <c r="P482" s="8">
        <f>MAX(P467:P478)</f>
        <v>0.862</v>
      </c>
      <c r="Q482" s="5">
        <f>MAX(Q467:Q478)</f>
        <v>358.3</v>
      </c>
      <c r="R482" s="5">
        <f>MAX(R467:R478)</f>
        <v>63.44</v>
      </c>
      <c r="S482" s="5">
        <f>MAX(S467:S478)</f>
        <v>6.8</v>
      </c>
      <c r="U482" s="5">
        <f>MAX(U467:U478)</f>
        <v>327.6</v>
      </c>
    </row>
    <row r="483" spans="1:21" ht="10.5">
      <c r="A483" s="9" t="s">
        <v>16</v>
      </c>
      <c r="B483" s="5">
        <f>MIN(B467:B478)</f>
        <v>924.8387096774194</v>
      </c>
      <c r="C483" s="5">
        <f>MIN(C467:C478)</f>
        <v>20.68300767741935</v>
      </c>
      <c r="D483" s="5">
        <f aca="true" t="shared" si="42" ref="D483:L483">MIN(D467:D478)</f>
        <v>12.853229</v>
      </c>
      <c r="E483" s="5">
        <f t="shared" si="42"/>
        <v>14.616211399036741</v>
      </c>
      <c r="F483" s="5">
        <f t="shared" si="42"/>
        <v>26.95</v>
      </c>
      <c r="G483" s="5">
        <f t="shared" si="42"/>
        <v>2.737</v>
      </c>
      <c r="H483" s="5">
        <f>MIN(H467:H478)</f>
        <v>88.6</v>
      </c>
      <c r="I483" s="5">
        <f t="shared" si="42"/>
        <v>17.87</v>
      </c>
      <c r="J483" s="5">
        <f t="shared" si="42"/>
        <v>63.9</v>
      </c>
      <c r="K483" s="8">
        <f t="shared" si="42"/>
        <v>2854.3</v>
      </c>
      <c r="L483" s="8">
        <f t="shared" si="42"/>
        <v>830.3389999999999</v>
      </c>
      <c r="M483" s="5"/>
      <c r="N483" s="5"/>
      <c r="O483" s="2"/>
      <c r="P483" s="8">
        <f>MIN(P467:P478)</f>
        <v>0.022736842105263156</v>
      </c>
      <c r="Q483" s="5">
        <f>MIN(Q467:Q478)</f>
        <v>3.413</v>
      </c>
      <c r="R483" s="5">
        <f>MIN(R467:R478)</f>
        <v>9.230315789473684</v>
      </c>
      <c r="S483" s="5">
        <f>MIN(S467:S478)</f>
        <v>0</v>
      </c>
      <c r="U483" s="5">
        <f>MIN(U467:U478)</f>
        <v>153.02731578947373</v>
      </c>
    </row>
  </sheetData>
  <printOptions horizontalCentered="1" verticalCentered="1"/>
  <pageMargins left="0" right="0" top="0" bottom="0" header="0" footer="0"/>
  <pageSetup orientation="landscape" paperSize="9" scale="95" r:id="rId1"/>
  <rowBreaks count="12" manualBreakCount="12">
    <brk id="48" max="20" man="1"/>
    <brk id="85" max="20" man="1"/>
    <brk id="122" max="20" man="1"/>
    <brk id="159" max="20" man="1"/>
    <brk id="196" max="20" man="1"/>
    <brk id="233" max="20" man="1"/>
    <brk id="270" max="20" man="1"/>
    <brk id="307" max="20" man="1"/>
    <brk id="344" max="20" man="1"/>
    <brk id="381" max="20" man="1"/>
    <brk id="418" max="20" man="1"/>
    <brk id="45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Florestal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Alceu Faria</dc:creator>
  <cp:keywords/>
  <dc:description/>
  <cp:lastModifiedBy>ajfaria</cp:lastModifiedBy>
  <cp:lastPrinted>2006-12-17T22:11:09Z</cp:lastPrinted>
  <dcterms:created xsi:type="dcterms:W3CDTF">2005-04-20T17:34:17Z</dcterms:created>
  <dcterms:modified xsi:type="dcterms:W3CDTF">2009-09-30T19:30:35Z</dcterms:modified>
  <cp:category/>
  <cp:version/>
  <cp:contentType/>
  <cp:contentStatus/>
</cp:coreProperties>
</file>