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tabRatio="831" activeTab="0"/>
  </bookViews>
  <sheets>
    <sheet name="Diarios" sheetId="1" r:id="rId1"/>
  </sheets>
  <definedNames/>
  <calcPr fullCalcOnLoad="1"/>
</workbook>
</file>

<file path=xl/sharedStrings.xml><?xml version="1.0" encoding="utf-8"?>
<sst xmlns="http://schemas.openxmlformats.org/spreadsheetml/2006/main" count="157" uniqueCount="52">
  <si>
    <t xml:space="preserve">P A R Q U E   E S T A D U A L     ALBERTO  LOEFGREN     Lat.: 23°  45'  S.   Long.: 46°  36'  W.     Alt.: 775 m  </t>
  </si>
  <si>
    <t>Data</t>
  </si>
  <si>
    <t>Pressão</t>
  </si>
  <si>
    <t>Atmosf</t>
  </si>
  <si>
    <t>Max</t>
  </si>
  <si>
    <t>Ocorr</t>
  </si>
  <si>
    <t>Global</t>
  </si>
  <si>
    <t>Reflet</t>
  </si>
  <si>
    <t>Total</t>
  </si>
  <si>
    <t>Máx</t>
  </si>
  <si>
    <t>mBar</t>
  </si>
  <si>
    <t>°C</t>
  </si>
  <si>
    <t>%</t>
  </si>
  <si>
    <t>W/m²</t>
  </si>
  <si>
    <t>mm</t>
  </si>
  <si>
    <t>Dia</t>
  </si>
  <si>
    <t>Média</t>
  </si>
  <si>
    <t>Máxima</t>
  </si>
  <si>
    <t>Mínima</t>
  </si>
  <si>
    <t xml:space="preserve">Média  6 as 19h   </t>
  </si>
  <si>
    <t>Mín</t>
  </si>
  <si>
    <t>Méd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</si>
  <si>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</si>
  <si>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</si>
  <si>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</si>
  <si>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</si>
  <si>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</si>
  <si>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</si>
  <si>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</si>
  <si>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</si>
  <si>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</si>
  <si>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</si>
  <si>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</si>
  <si>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</si>
  <si>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</si>
  <si>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19 e 20</t>
  </si>
  <si>
    <t>Ano</t>
  </si>
  <si>
    <t>dia</t>
  </si>
  <si>
    <t xml:space="preserve">  Extremas das</t>
  </si>
  <si>
    <t xml:space="preserve">      T  e  m  p  e  r  a  t  u  r  a     d  o     a  r</t>
  </si>
  <si>
    <t xml:space="preserve">  R a d i a ç ã o  solar</t>
  </si>
  <si>
    <t xml:space="preserve">      P r e c i p i t a ç ã o</t>
  </si>
  <si>
    <t xml:space="preserve">       M é d i a   d a s   </t>
  </si>
  <si>
    <t xml:space="preserve">     T e m p e r a t u r a   d o   a r</t>
  </si>
  <si>
    <t xml:space="preserve">  Radiação  solar</t>
  </si>
  <si>
    <t xml:space="preserve">   P r e c i p i t a ç ã o</t>
  </si>
  <si>
    <t>Extremas das</t>
  </si>
  <si>
    <t>hora</t>
  </si>
  <si>
    <t>Clima  Tropical Úmido Serrano  da Cantareira</t>
  </si>
  <si>
    <t>Umidade relativa do ar</t>
  </si>
  <si>
    <t xml:space="preserve">I. F. S. P.         D A D O S         M E T E O R O L Ó G I C O S       M E N S A I S         </t>
  </si>
  <si>
    <t xml:space="preserve">I. F. S. P.         D A D O S         M E T E O R O L Ó G I C O S       D I Á R I O S        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</si>
</sst>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dd/mm/yy;@"/>
    <numFmt numFmtId="172" formatCode="d/m/yy;@"/>
    <numFmt numFmtId="173" formatCode="0.000"/>
    <numFmt numFmtId="174" formatCode="0.0000"/>
    <numFmt numFmtId="175" formatCode="0.0;[Red]0.0"/>
    <numFmt numFmtId="176" formatCode="0.000000"/>
    <numFmt numFmtId="177" formatCode="0.00000"/>
    <numFmt numFmtId="178" formatCode="0.0000000"/>
    <numFmt numFmtId="179" formatCode="mmm/yyyy"/>
    <numFmt numFmtId="180" formatCode="d/m/yy"/>
  </numFmts>
  <fonts count="2">
    <font>
      <sz val="10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70" fontId="1" fillId="0" borderId="0" xfId="0" applyNumberFormat="1" applyFont="1" applyAlignment="1" quotePrefix="1">
      <alignment horizontal="left"/>
    </xf>
    <xf numFmtId="17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140625" style="1" customWidth="1"/>
    <col min="2" max="2" width="7.421875" style="1" customWidth="1"/>
    <col min="3" max="7" width="6.7109375" style="1" customWidth="1"/>
    <col min="8" max="10" width="6.8515625" style="1" customWidth="1"/>
    <col min="11" max="12" width="8.57421875" style="1" customWidth="1"/>
    <col min="13" max="14" width="6.7109375" style="1" customWidth="1"/>
    <col min="15" max="15" width="6.7109375" style="11" customWidth="1"/>
    <col min="16" max="17" width="10.28125" style="1" bestFit="1" customWidth="1"/>
    <col min="18" max="16384" width="9.140625" style="1" customWidth="1"/>
  </cols>
  <sheetData>
    <row r="1" spans="2:21" ht="12" customHeight="1">
      <c r="B1" s="3"/>
      <c r="C1" s="17" t="s">
        <v>51</v>
      </c>
      <c r="D1" s="15"/>
      <c r="E1" s="3"/>
      <c r="G1" s="3"/>
      <c r="H1" s="3"/>
      <c r="J1" s="3"/>
      <c r="L1" s="3"/>
      <c r="M1" s="5"/>
      <c r="N1" s="5"/>
      <c r="O1" s="1"/>
      <c r="P1" s="20"/>
      <c r="Q1" s="15"/>
      <c r="R1" s="15"/>
      <c r="S1" s="20"/>
      <c r="U1" s="15"/>
    </row>
    <row r="2" ht="10.5">
      <c r="B2" s="12"/>
    </row>
    <row r="3" ht="10.5">
      <c r="A3" s="1" t="s">
        <v>0</v>
      </c>
    </row>
    <row r="5" ht="10.5">
      <c r="B5" s="16" t="s">
        <v>48</v>
      </c>
    </row>
    <row r="7" spans="1:15" ht="10.5">
      <c r="A7" s="1" t="s">
        <v>1</v>
      </c>
      <c r="B7" s="15" t="s">
        <v>2</v>
      </c>
      <c r="C7" s="1" t="s">
        <v>43</v>
      </c>
      <c r="H7" s="1" t="s">
        <v>49</v>
      </c>
      <c r="K7" s="1" t="s">
        <v>44</v>
      </c>
      <c r="M7" s="1" t="s">
        <v>45</v>
      </c>
      <c r="O7" s="1"/>
    </row>
    <row r="8" spans="2:15" ht="10.5">
      <c r="B8" s="15" t="s">
        <v>3</v>
      </c>
      <c r="C8" s="1" t="s">
        <v>42</v>
      </c>
      <c r="F8" s="1" t="s">
        <v>46</v>
      </c>
      <c r="H8" s="1" t="s">
        <v>42</v>
      </c>
      <c r="K8" s="1" t="s">
        <v>19</v>
      </c>
      <c r="O8" s="1"/>
    </row>
    <row r="9" spans="2:15" ht="10.5">
      <c r="B9" s="7"/>
      <c r="C9" s="11" t="s">
        <v>9</v>
      </c>
      <c r="D9" s="11" t="s">
        <v>20</v>
      </c>
      <c r="E9" s="11" t="s">
        <v>21</v>
      </c>
      <c r="F9" s="11" t="s">
        <v>4</v>
      </c>
      <c r="G9" s="11" t="s">
        <v>20</v>
      </c>
      <c r="H9" s="11" t="s">
        <v>9</v>
      </c>
      <c r="I9" s="11" t="s">
        <v>20</v>
      </c>
      <c r="J9" s="11" t="s">
        <v>21</v>
      </c>
      <c r="K9" s="11" t="s">
        <v>6</v>
      </c>
      <c r="L9" s="11" t="s">
        <v>7</v>
      </c>
      <c r="M9" s="11" t="s">
        <v>8</v>
      </c>
      <c r="N9" s="11" t="s">
        <v>9</v>
      </c>
      <c r="O9" s="11" t="s">
        <v>5</v>
      </c>
    </row>
    <row r="10" spans="1:15" ht="10.5">
      <c r="A10" s="2"/>
      <c r="B10" s="7" t="s">
        <v>10</v>
      </c>
      <c r="C10" s="11" t="s">
        <v>11</v>
      </c>
      <c r="D10" s="11" t="s">
        <v>11</v>
      </c>
      <c r="E10" s="11" t="s">
        <v>11</v>
      </c>
      <c r="F10" s="11" t="s">
        <v>11</v>
      </c>
      <c r="G10" s="11" t="s">
        <v>11</v>
      </c>
      <c r="H10" s="11" t="s">
        <v>12</v>
      </c>
      <c r="I10" s="11" t="s">
        <v>12</v>
      </c>
      <c r="J10" s="11" t="s">
        <v>12</v>
      </c>
      <c r="K10" s="11" t="s">
        <v>13</v>
      </c>
      <c r="L10" s="11" t="s">
        <v>13</v>
      </c>
      <c r="M10" s="11" t="s">
        <v>14</v>
      </c>
      <c r="N10" s="11" t="s">
        <v>14</v>
      </c>
      <c r="O10" s="11" t="s">
        <v>47</v>
      </c>
    </row>
    <row r="11" spans="13:14" ht="10.5">
      <c r="M11" s="3"/>
      <c r="N11" s="3"/>
    </row>
    <row r="12" spans="1:17" ht="10.5">
      <c r="A12" s="14">
        <v>37257</v>
      </c>
      <c r="B12" s="9">
        <v>928.666</v>
      </c>
      <c r="C12" s="3">
        <v>26.92</v>
      </c>
      <c r="D12" s="3">
        <v>17.64</v>
      </c>
      <c r="E12" s="9">
        <v>21.03916666666667</v>
      </c>
      <c r="F12" s="9">
        <v>27.16</v>
      </c>
      <c r="G12" s="9">
        <v>17.51</v>
      </c>
      <c r="H12" s="9">
        <v>93.2</v>
      </c>
      <c r="I12" s="9">
        <v>61.8</v>
      </c>
      <c r="J12" s="9">
        <v>90.8</v>
      </c>
      <c r="K12" s="5">
        <v>196.019</v>
      </c>
      <c r="L12" s="5">
        <v>63.067687500000005</v>
      </c>
      <c r="M12" s="3">
        <v>5.800787401574803</v>
      </c>
      <c r="N12" s="3">
        <v>4.200787401574803</v>
      </c>
      <c r="O12" s="7">
        <v>18</v>
      </c>
      <c r="Q12" s="3"/>
    </row>
    <row r="13" spans="1:17" ht="10.5">
      <c r="A13" s="14">
        <v>37258</v>
      </c>
      <c r="B13" s="9">
        <v>929.821</v>
      </c>
      <c r="C13" s="3">
        <v>28.73</v>
      </c>
      <c r="D13" s="3">
        <v>17.49</v>
      </c>
      <c r="E13" s="9">
        <v>22.375416666666666</v>
      </c>
      <c r="F13" s="9">
        <v>29.97</v>
      </c>
      <c r="G13" s="9">
        <v>17.36</v>
      </c>
      <c r="H13" s="9">
        <v>92.2</v>
      </c>
      <c r="I13" s="9">
        <v>51.97</v>
      </c>
      <c r="J13" s="9">
        <v>83.5</v>
      </c>
      <c r="K13" s="5">
        <v>368.03125</v>
      </c>
      <c r="L13" s="5">
        <v>111.57549999999999</v>
      </c>
      <c r="M13" s="3">
        <v>0</v>
      </c>
      <c r="O13" s="7"/>
      <c r="Q13" s="3"/>
    </row>
    <row r="14" spans="1:17" ht="10.5">
      <c r="A14" s="14">
        <v>37259</v>
      </c>
      <c r="B14" s="9">
        <v>929.422</v>
      </c>
      <c r="C14" s="3">
        <v>27.5</v>
      </c>
      <c r="D14" s="3">
        <v>15.39</v>
      </c>
      <c r="E14" s="9">
        <v>21.27958333333333</v>
      </c>
      <c r="F14" s="9">
        <v>28.21</v>
      </c>
      <c r="G14" s="9">
        <v>15.29</v>
      </c>
      <c r="H14" s="9">
        <v>92.5</v>
      </c>
      <c r="I14" s="9">
        <v>48.33</v>
      </c>
      <c r="J14" s="9">
        <v>85.5</v>
      </c>
      <c r="K14" s="5">
        <v>292.10200000000003</v>
      </c>
      <c r="L14" s="5">
        <v>91.636625</v>
      </c>
      <c r="M14" s="3">
        <v>8.901574803149606</v>
      </c>
      <c r="N14" s="3">
        <v>6.4015748031496065</v>
      </c>
      <c r="O14" s="7">
        <v>18</v>
      </c>
      <c r="Q14" s="3"/>
    </row>
    <row r="15" spans="1:17" ht="10.5">
      <c r="A15" s="14">
        <v>37260</v>
      </c>
      <c r="B15" s="9">
        <v>929.359</v>
      </c>
      <c r="C15" s="3">
        <v>27.5</v>
      </c>
      <c r="D15" s="3">
        <v>15.39</v>
      </c>
      <c r="E15" s="9">
        <v>21.27958333333333</v>
      </c>
      <c r="F15" s="9">
        <v>28.33</v>
      </c>
      <c r="G15" s="9">
        <v>17.2</v>
      </c>
      <c r="H15" s="9">
        <v>93.2</v>
      </c>
      <c r="I15" s="9">
        <v>50.98</v>
      </c>
      <c r="J15" s="9">
        <v>85.6</v>
      </c>
      <c r="K15" s="5">
        <v>333.5986875</v>
      </c>
      <c r="L15" s="5">
        <v>103.545125</v>
      </c>
      <c r="M15" s="3">
        <v>0.11811023622047244</v>
      </c>
      <c r="N15" s="3">
        <v>0.11811023622047244</v>
      </c>
      <c r="O15" s="7"/>
      <c r="Q15" s="3"/>
    </row>
    <row r="16" spans="1:17" ht="10.5">
      <c r="A16" s="14">
        <v>37261</v>
      </c>
      <c r="B16" s="9">
        <v>928.813</v>
      </c>
      <c r="C16" s="3">
        <v>29.54</v>
      </c>
      <c r="D16" s="3">
        <v>18.08</v>
      </c>
      <c r="E16" s="9">
        <v>22.065833333333334</v>
      </c>
      <c r="F16" s="9">
        <v>30.41</v>
      </c>
      <c r="G16" s="9">
        <v>17.99</v>
      </c>
      <c r="H16" s="9">
        <v>89.9</v>
      </c>
      <c r="I16" s="9">
        <v>43.32</v>
      </c>
      <c r="J16" s="9">
        <v>87</v>
      </c>
      <c r="K16" s="5">
        <v>312.49781250000007</v>
      </c>
      <c r="L16" s="5">
        <v>95.231125</v>
      </c>
      <c r="M16" s="3">
        <v>4.2</v>
      </c>
      <c r="N16" s="3">
        <v>3</v>
      </c>
      <c r="O16" s="7">
        <v>17</v>
      </c>
      <c r="Q16" s="3"/>
    </row>
    <row r="17" spans="1:17" ht="10.5">
      <c r="A17" s="14">
        <v>37262</v>
      </c>
      <c r="B17" s="9">
        <v>929.548</v>
      </c>
      <c r="C17" s="3">
        <v>30.77</v>
      </c>
      <c r="D17" s="3">
        <v>18.86</v>
      </c>
      <c r="E17" s="9">
        <v>23.672083333333333</v>
      </c>
      <c r="F17" s="9">
        <v>31.92</v>
      </c>
      <c r="G17" s="9">
        <v>18.59</v>
      </c>
      <c r="H17" s="9">
        <v>91.3</v>
      </c>
      <c r="I17" s="9">
        <v>45.63</v>
      </c>
      <c r="J17" s="9">
        <v>80.9</v>
      </c>
      <c r="K17" s="5">
        <v>392.98437499999994</v>
      </c>
      <c r="L17" s="5">
        <v>118.71331249999999</v>
      </c>
      <c r="M17" s="3">
        <v>0.23622047244094488</v>
      </c>
      <c r="N17" s="3">
        <v>0.11811023622047244</v>
      </c>
      <c r="O17" s="7"/>
      <c r="Q17" s="3"/>
    </row>
    <row r="18" spans="1:17" ht="10.5">
      <c r="A18" s="14">
        <v>37263</v>
      </c>
      <c r="B18" s="9">
        <v>927.1561</v>
      </c>
      <c r="C18" s="3">
        <v>23.01</v>
      </c>
      <c r="D18" s="3">
        <v>18.46</v>
      </c>
      <c r="E18" s="9">
        <v>20.674166666666665</v>
      </c>
      <c r="F18" s="9">
        <v>23.25</v>
      </c>
      <c r="G18" s="9">
        <v>18.33</v>
      </c>
      <c r="H18" s="9">
        <v>91.5</v>
      </c>
      <c r="I18" s="9">
        <v>81.2</v>
      </c>
      <c r="J18" s="9">
        <v>94.7</v>
      </c>
      <c r="K18" s="5">
        <v>114.9845625</v>
      </c>
      <c r="L18" s="5">
        <v>36.895375</v>
      </c>
      <c r="M18" s="3">
        <v>1.736220472440945</v>
      </c>
      <c r="N18" s="3">
        <v>0.6</v>
      </c>
      <c r="O18" s="7">
        <v>1</v>
      </c>
      <c r="Q18" s="3"/>
    </row>
    <row r="19" spans="1:17" ht="10.5">
      <c r="A19" s="14">
        <v>37264</v>
      </c>
      <c r="B19" s="9">
        <v>927.952</v>
      </c>
      <c r="C19" s="3">
        <v>26.88</v>
      </c>
      <c r="D19" s="3">
        <v>17.29</v>
      </c>
      <c r="E19" s="9">
        <v>20.19625</v>
      </c>
      <c r="F19" s="9">
        <v>27.91</v>
      </c>
      <c r="G19" s="9">
        <v>17</v>
      </c>
      <c r="H19" s="9">
        <v>92.9</v>
      </c>
      <c r="I19" s="9">
        <v>63.17</v>
      </c>
      <c r="J19" s="9">
        <v>96.8</v>
      </c>
      <c r="K19" s="5">
        <v>194.84524999999996</v>
      </c>
      <c r="L19" s="5">
        <v>57.4715625</v>
      </c>
      <c r="M19" s="3">
        <v>33.500787401574804</v>
      </c>
      <c r="N19" s="3">
        <v>12.098425196850394</v>
      </c>
      <c r="O19" s="7">
        <v>16</v>
      </c>
      <c r="Q19" s="3"/>
    </row>
    <row r="20" spans="1:17" ht="10.5">
      <c r="A20" s="14">
        <v>37265</v>
      </c>
      <c r="B20" s="9">
        <v>928.309</v>
      </c>
      <c r="C20" s="3">
        <v>25.58</v>
      </c>
      <c r="D20" s="3">
        <v>17.41</v>
      </c>
      <c r="E20" s="9">
        <v>20.467083333333335</v>
      </c>
      <c r="F20" s="9">
        <v>26.06</v>
      </c>
      <c r="G20" s="9">
        <v>16.93</v>
      </c>
      <c r="H20" s="9">
        <v>92.3</v>
      </c>
      <c r="I20" s="9">
        <v>46.2</v>
      </c>
      <c r="J20" s="9">
        <v>88</v>
      </c>
      <c r="K20" s="5">
        <v>174.28837499999997</v>
      </c>
      <c r="L20" s="5">
        <v>56.385375</v>
      </c>
      <c r="M20" s="3">
        <v>19.17401574803149</v>
      </c>
      <c r="N20" s="3">
        <v>15.901574803149606</v>
      </c>
      <c r="O20" s="7">
        <v>19</v>
      </c>
      <c r="Q20" s="3"/>
    </row>
    <row r="21" spans="1:17" ht="10.5">
      <c r="A21" s="14">
        <v>37266</v>
      </c>
      <c r="B21" s="9">
        <v>929.044</v>
      </c>
      <c r="C21" s="3">
        <v>26.35</v>
      </c>
      <c r="D21" s="3">
        <v>18.23</v>
      </c>
      <c r="E21" s="9">
        <v>21.55333333333333</v>
      </c>
      <c r="F21" s="9">
        <v>26.8</v>
      </c>
      <c r="G21" s="9">
        <v>18.16</v>
      </c>
      <c r="H21" s="9">
        <v>93.3</v>
      </c>
      <c r="I21" s="9">
        <v>58.29</v>
      </c>
      <c r="J21" s="9">
        <v>91.1</v>
      </c>
      <c r="K21" s="5">
        <v>202.97093750000002</v>
      </c>
      <c r="L21" s="5">
        <v>60.85568749999999</v>
      </c>
      <c r="M21" s="3">
        <v>0.11811023622047244</v>
      </c>
      <c r="N21" s="3">
        <v>0.11811023622047244</v>
      </c>
      <c r="O21" s="7"/>
      <c r="Q21" s="3"/>
    </row>
    <row r="22" spans="1:17" ht="10.5">
      <c r="A22" s="14">
        <v>37267</v>
      </c>
      <c r="B22" s="9">
        <v>928.813</v>
      </c>
      <c r="C22" s="3">
        <v>25.91</v>
      </c>
      <c r="D22" s="3">
        <v>17.9</v>
      </c>
      <c r="E22" s="9">
        <v>20.624166666666667</v>
      </c>
      <c r="F22" s="9">
        <v>26.3</v>
      </c>
      <c r="G22" s="9">
        <v>17.72</v>
      </c>
      <c r="H22" s="9">
        <v>92.4</v>
      </c>
      <c r="I22" s="9">
        <v>61.51</v>
      </c>
      <c r="J22" s="9">
        <v>92.5</v>
      </c>
      <c r="K22" s="5">
        <v>190.92349999999996</v>
      </c>
      <c r="L22" s="5">
        <v>53.1958125</v>
      </c>
      <c r="M22" s="3">
        <v>3.2</v>
      </c>
      <c r="N22" s="3">
        <v>1.2</v>
      </c>
      <c r="O22" s="7">
        <v>18</v>
      </c>
      <c r="Q22" s="3"/>
    </row>
    <row r="23" spans="1:17" ht="10.5">
      <c r="A23" s="14">
        <v>37268</v>
      </c>
      <c r="B23" s="9">
        <v>927.6349</v>
      </c>
      <c r="C23" s="3">
        <v>22.7</v>
      </c>
      <c r="D23" s="3">
        <v>18.08</v>
      </c>
      <c r="E23" s="9">
        <v>19.976666666666667</v>
      </c>
      <c r="F23" s="9">
        <v>23.07</v>
      </c>
      <c r="G23" s="9">
        <v>17.99</v>
      </c>
      <c r="H23" s="9">
        <v>93.1</v>
      </c>
      <c r="I23" s="9">
        <v>30.01</v>
      </c>
      <c r="J23" s="9">
        <v>98</v>
      </c>
      <c r="K23" s="5">
        <v>114.22193750000001</v>
      </c>
      <c r="L23" s="5">
        <v>29.91425</v>
      </c>
      <c r="M23" s="3">
        <v>7.8</v>
      </c>
      <c r="N23" s="3">
        <v>2.7</v>
      </c>
      <c r="O23" s="7">
        <v>19</v>
      </c>
      <c r="Q23" s="3"/>
    </row>
    <row r="24" spans="1:17" ht="10.5">
      <c r="A24" s="14">
        <v>37269</v>
      </c>
      <c r="B24" s="9">
        <v>926.8243</v>
      </c>
      <c r="C24" s="3">
        <v>21.67</v>
      </c>
      <c r="D24" s="3">
        <v>18.48</v>
      </c>
      <c r="E24" s="9">
        <v>19.68625</v>
      </c>
      <c r="F24" s="9">
        <v>21.92</v>
      </c>
      <c r="G24" s="9">
        <v>18.39</v>
      </c>
      <c r="H24" s="9">
        <v>93</v>
      </c>
      <c r="I24" s="9">
        <v>46.2</v>
      </c>
      <c r="J24" s="9">
        <v>98</v>
      </c>
      <c r="K24" s="5">
        <v>86.52318749999999</v>
      </c>
      <c r="L24" s="5">
        <v>19.857125</v>
      </c>
      <c r="M24" s="3">
        <v>38.79606299212598</v>
      </c>
      <c r="N24" s="3">
        <v>6.598425196850394</v>
      </c>
      <c r="O24" s="7">
        <v>2</v>
      </c>
      <c r="Q24" s="3"/>
    </row>
    <row r="25" spans="1:17" ht="10.5">
      <c r="A25" s="14">
        <v>37270</v>
      </c>
      <c r="B25" s="9">
        <v>928.708</v>
      </c>
      <c r="C25" s="3">
        <v>27.4</v>
      </c>
      <c r="D25" s="3">
        <v>18.23</v>
      </c>
      <c r="E25" s="9">
        <v>21.74291666666667</v>
      </c>
      <c r="F25" s="9">
        <v>28.1</v>
      </c>
      <c r="G25" s="9">
        <v>18.06</v>
      </c>
      <c r="H25" s="9">
        <v>92.9</v>
      </c>
      <c r="I25" s="9">
        <v>64.79</v>
      </c>
      <c r="J25" s="9">
        <v>94</v>
      </c>
      <c r="K25" s="5">
        <v>256.85262500000005</v>
      </c>
      <c r="L25" s="5">
        <v>60.968125</v>
      </c>
      <c r="M25" s="3">
        <v>27.99763779527559</v>
      </c>
      <c r="N25" s="3">
        <v>17</v>
      </c>
      <c r="O25" s="7">
        <v>18</v>
      </c>
      <c r="Q25" s="3"/>
    </row>
    <row r="26" spans="1:17" ht="10.5">
      <c r="A26" s="14">
        <v>37271</v>
      </c>
      <c r="B26" s="9">
        <v>928.078</v>
      </c>
      <c r="C26" s="3">
        <v>23.36</v>
      </c>
      <c r="D26" s="3">
        <v>18.29</v>
      </c>
      <c r="E26" s="9">
        <v>20.450416666666666</v>
      </c>
      <c r="F26" s="9">
        <v>25.46</v>
      </c>
      <c r="G26" s="9">
        <v>18.02</v>
      </c>
      <c r="H26" s="9">
        <v>93.1</v>
      </c>
      <c r="I26" s="9">
        <v>76.4</v>
      </c>
      <c r="J26" s="9">
        <v>97.5</v>
      </c>
      <c r="K26" s="5">
        <v>152.36043750000002</v>
      </c>
      <c r="L26" s="5">
        <v>35.48275</v>
      </c>
      <c r="M26" s="3">
        <v>9.9</v>
      </c>
      <c r="N26" s="3">
        <v>3</v>
      </c>
      <c r="O26" s="7">
        <v>14</v>
      </c>
      <c r="Q26" s="3"/>
    </row>
    <row r="27" spans="1:17" ht="10.5">
      <c r="A27" s="14">
        <v>37272</v>
      </c>
      <c r="B27" s="9">
        <v>928.372</v>
      </c>
      <c r="C27" s="3">
        <v>19.05</v>
      </c>
      <c r="D27" s="3">
        <v>15.8</v>
      </c>
      <c r="E27" s="9">
        <v>17.48166666666667</v>
      </c>
      <c r="F27" s="9">
        <v>19.75</v>
      </c>
      <c r="G27" s="9">
        <v>15.7</v>
      </c>
      <c r="H27" s="9">
        <v>91.1</v>
      </c>
      <c r="I27" s="9">
        <v>79.1</v>
      </c>
      <c r="J27" s="9">
        <v>92.3</v>
      </c>
      <c r="K27" s="5">
        <v>122.5223125</v>
      </c>
      <c r="L27" s="5">
        <v>28.718374999999998</v>
      </c>
      <c r="M27" s="3">
        <v>4.4</v>
      </c>
      <c r="N27" s="3">
        <v>1.3</v>
      </c>
      <c r="O27" s="7">
        <v>2</v>
      </c>
      <c r="Q27" s="3"/>
    </row>
    <row r="28" spans="1:17" ht="10.5">
      <c r="A28" s="14">
        <v>37273</v>
      </c>
      <c r="B28" s="9">
        <v>929.8</v>
      </c>
      <c r="C28" s="3">
        <v>21.95</v>
      </c>
      <c r="D28" s="3">
        <v>12.41</v>
      </c>
      <c r="E28" s="9">
        <v>17.194583333333334</v>
      </c>
      <c r="F28" s="9">
        <v>23.12</v>
      </c>
      <c r="G28" s="9">
        <v>12.24</v>
      </c>
      <c r="H28" s="9">
        <v>93.2</v>
      </c>
      <c r="I28" s="9">
        <v>46.2</v>
      </c>
      <c r="J28" s="9">
        <v>86.7</v>
      </c>
      <c r="K28" s="5">
        <v>266.367375</v>
      </c>
      <c r="L28" s="5">
        <v>63.691312499999995</v>
      </c>
      <c r="M28" s="3">
        <v>0.11811023622047244</v>
      </c>
      <c r="N28" s="3">
        <v>0.11811023622047244</v>
      </c>
      <c r="O28" s="7"/>
      <c r="Q28" s="3"/>
    </row>
    <row r="29" spans="1:17" ht="10.5">
      <c r="A29" s="14">
        <v>37274</v>
      </c>
      <c r="B29" s="9">
        <v>929.737</v>
      </c>
      <c r="C29" s="3">
        <v>21.27</v>
      </c>
      <c r="D29" s="3">
        <v>15.29</v>
      </c>
      <c r="E29" s="9">
        <v>18.207916666666666</v>
      </c>
      <c r="F29" s="9">
        <v>21.75</v>
      </c>
      <c r="G29" s="9">
        <v>15.18</v>
      </c>
      <c r="H29" s="9">
        <v>90.9</v>
      </c>
      <c r="I29" s="9">
        <v>67.94</v>
      </c>
      <c r="J29" s="9">
        <v>86.8</v>
      </c>
      <c r="K29" s="5">
        <v>158.082875</v>
      </c>
      <c r="L29" s="5">
        <v>39.5598125</v>
      </c>
      <c r="M29" s="3">
        <v>0</v>
      </c>
      <c r="O29" s="7"/>
      <c r="Q29" s="3"/>
    </row>
    <row r="30" spans="1:17" ht="10.5">
      <c r="A30" s="14">
        <v>37275</v>
      </c>
      <c r="B30" s="9">
        <v>928.351</v>
      </c>
      <c r="C30" s="3">
        <v>20.18</v>
      </c>
      <c r="D30" s="3">
        <v>14.36</v>
      </c>
      <c r="E30" s="9">
        <v>17.517916666666665</v>
      </c>
      <c r="F30" s="9">
        <v>20.59</v>
      </c>
      <c r="G30" s="9">
        <v>14.17</v>
      </c>
      <c r="H30" s="9">
        <v>92.7</v>
      </c>
      <c r="I30" s="9">
        <v>76.8</v>
      </c>
      <c r="J30" s="9">
        <v>96.7</v>
      </c>
      <c r="K30" s="5">
        <v>119.69231249999999</v>
      </c>
      <c r="L30" s="5">
        <v>29.431687500000006</v>
      </c>
      <c r="M30" s="3">
        <v>14.996850393700786</v>
      </c>
      <c r="N30" s="3">
        <v>4.0984251968503935</v>
      </c>
      <c r="O30" s="7">
        <v>20</v>
      </c>
      <c r="Q30" s="3"/>
    </row>
    <row r="31" spans="1:17" ht="10.5">
      <c r="A31" s="14">
        <v>37276</v>
      </c>
      <c r="B31" s="9">
        <v>929.548</v>
      </c>
      <c r="C31" s="3">
        <v>27.11</v>
      </c>
      <c r="D31" s="3">
        <v>17.41</v>
      </c>
      <c r="E31" s="9">
        <v>21.18</v>
      </c>
      <c r="F31" s="9">
        <v>28.1</v>
      </c>
      <c r="G31" s="9">
        <v>17.37</v>
      </c>
      <c r="H31" s="9">
        <v>93.3</v>
      </c>
      <c r="I31" s="9">
        <v>62.97</v>
      </c>
      <c r="J31" s="9">
        <v>92.6</v>
      </c>
      <c r="K31" s="5">
        <v>245.601875</v>
      </c>
      <c r="L31" s="5">
        <v>58.619249999999994</v>
      </c>
      <c r="M31" s="3">
        <v>7.5</v>
      </c>
      <c r="N31" s="3">
        <v>3</v>
      </c>
      <c r="O31" s="7">
        <v>23</v>
      </c>
      <c r="Q31" s="3"/>
    </row>
    <row r="32" spans="1:17" ht="10.5">
      <c r="A32" s="14">
        <v>37277</v>
      </c>
      <c r="B32" s="9">
        <v>930.472</v>
      </c>
      <c r="C32" s="3">
        <v>29.72</v>
      </c>
      <c r="D32" s="3">
        <v>19.25</v>
      </c>
      <c r="E32" s="9">
        <v>23.84166666666667</v>
      </c>
      <c r="F32" s="9">
        <v>30.67</v>
      </c>
      <c r="G32" s="9">
        <v>19.19</v>
      </c>
      <c r="H32" s="9">
        <v>98.8</v>
      </c>
      <c r="I32" s="9">
        <v>50.22</v>
      </c>
      <c r="J32" s="9">
        <v>84.8</v>
      </c>
      <c r="K32" s="5">
        <v>314.0539375000001</v>
      </c>
      <c r="L32" s="5">
        <v>72.86725</v>
      </c>
      <c r="M32" s="3">
        <v>0</v>
      </c>
      <c r="O32" s="7"/>
      <c r="Q32" s="3"/>
    </row>
    <row r="33" spans="1:17" ht="10.5">
      <c r="A33" s="14">
        <v>37278</v>
      </c>
      <c r="B33" s="9">
        <v>930.85</v>
      </c>
      <c r="C33" s="3">
        <v>31.15</v>
      </c>
      <c r="D33" s="3">
        <v>19.65</v>
      </c>
      <c r="E33" s="9">
        <v>25.266666666666666</v>
      </c>
      <c r="F33" s="9">
        <v>32.13</v>
      </c>
      <c r="G33" s="9">
        <v>19.34</v>
      </c>
      <c r="H33" s="9">
        <v>92.5</v>
      </c>
      <c r="I33" s="9">
        <v>42.08</v>
      </c>
      <c r="J33" s="9">
        <v>78.6</v>
      </c>
      <c r="K33" s="5">
        <v>369.257</v>
      </c>
      <c r="L33" s="5">
        <v>88.24449999999999</v>
      </c>
      <c r="M33" s="3">
        <v>0</v>
      </c>
      <c r="O33" s="7"/>
      <c r="Q33" s="3"/>
    </row>
    <row r="34" spans="1:17" ht="10.5">
      <c r="A34" s="14">
        <v>37279</v>
      </c>
      <c r="B34" s="9">
        <v>930.094</v>
      </c>
      <c r="C34" s="3">
        <v>26.76</v>
      </c>
      <c r="D34" s="3">
        <v>20.17</v>
      </c>
      <c r="E34" s="9">
        <v>23.27</v>
      </c>
      <c r="F34" s="9">
        <v>27.22</v>
      </c>
      <c r="G34" s="9">
        <v>20.07</v>
      </c>
      <c r="H34" s="9">
        <v>91.3</v>
      </c>
      <c r="I34" s="9">
        <v>58.46</v>
      </c>
      <c r="J34" s="9">
        <v>85.1</v>
      </c>
      <c r="K34" s="5">
        <v>234.155</v>
      </c>
      <c r="L34" s="5">
        <v>62.004250000000006</v>
      </c>
      <c r="M34" s="3">
        <v>0.9</v>
      </c>
      <c r="N34" s="3">
        <v>0.6</v>
      </c>
      <c r="O34" s="7">
        <v>3</v>
      </c>
      <c r="Q34" s="3"/>
    </row>
    <row r="35" spans="1:17" ht="10.5">
      <c r="A35" s="14">
        <v>37280</v>
      </c>
      <c r="B35" s="9">
        <v>929.863</v>
      </c>
      <c r="C35" s="3">
        <v>29.06</v>
      </c>
      <c r="D35" s="3">
        <v>19.48</v>
      </c>
      <c r="E35" s="9">
        <v>22.81583333333334</v>
      </c>
      <c r="F35" s="9">
        <v>29.68</v>
      </c>
      <c r="G35" s="9">
        <v>19.38</v>
      </c>
      <c r="H35" s="9">
        <v>92.4</v>
      </c>
      <c r="I35" s="9">
        <v>46.2</v>
      </c>
      <c r="J35" s="9">
        <v>89</v>
      </c>
      <c r="K35" s="5">
        <v>316.80887500000006</v>
      </c>
      <c r="L35" s="5">
        <v>77.4445625</v>
      </c>
      <c r="M35" s="3">
        <v>5.698425196850394</v>
      </c>
      <c r="N35" s="3">
        <v>2.7992125984251968</v>
      </c>
      <c r="O35" s="7" t="s">
        <v>35</v>
      </c>
      <c r="Q35" s="3"/>
    </row>
    <row r="36" spans="1:17" ht="10.5">
      <c r="A36" s="14">
        <v>37281</v>
      </c>
      <c r="B36" s="9">
        <v>928.75</v>
      </c>
      <c r="C36" s="3">
        <v>28.4</v>
      </c>
      <c r="D36" s="3">
        <v>18.85</v>
      </c>
      <c r="E36" s="9">
        <v>21.929166666666664</v>
      </c>
      <c r="F36" s="9">
        <v>29.18</v>
      </c>
      <c r="G36" s="9">
        <v>18.77</v>
      </c>
      <c r="H36" s="9">
        <v>93.4</v>
      </c>
      <c r="I36" s="9">
        <v>46.2</v>
      </c>
      <c r="J36" s="9">
        <v>93</v>
      </c>
      <c r="K36" s="5">
        <v>288.2423125</v>
      </c>
      <c r="L36" s="5">
        <v>70.58431249999998</v>
      </c>
      <c r="M36" s="3">
        <v>38.2992125984252</v>
      </c>
      <c r="N36" s="3">
        <v>15.799212598425198</v>
      </c>
      <c r="O36" s="7">
        <v>19</v>
      </c>
      <c r="Q36" s="3"/>
    </row>
    <row r="37" spans="1:17" ht="10.5">
      <c r="A37" s="14">
        <v>37282</v>
      </c>
      <c r="B37" s="9">
        <v>930.199</v>
      </c>
      <c r="C37" s="3">
        <v>30.92</v>
      </c>
      <c r="D37" s="3">
        <v>20.07</v>
      </c>
      <c r="E37" s="9">
        <v>24.76875</v>
      </c>
      <c r="F37" s="9">
        <v>31.3</v>
      </c>
      <c r="G37" s="9">
        <v>19.98</v>
      </c>
      <c r="H37" s="9">
        <v>87</v>
      </c>
      <c r="I37" s="9">
        <v>48.42</v>
      </c>
      <c r="J37" s="9">
        <v>78.2</v>
      </c>
      <c r="K37" s="5">
        <v>428.7975625000001</v>
      </c>
      <c r="L37" s="5">
        <v>108.1343125</v>
      </c>
      <c r="M37" s="3">
        <v>0</v>
      </c>
      <c r="O37" s="7"/>
      <c r="Q37" s="3"/>
    </row>
    <row r="38" spans="1:17" ht="10.5">
      <c r="A38" s="14">
        <v>37283</v>
      </c>
      <c r="B38" s="9">
        <v>930.64</v>
      </c>
      <c r="C38" s="3">
        <v>31.65</v>
      </c>
      <c r="D38" s="3">
        <v>21.18</v>
      </c>
      <c r="E38" s="9">
        <v>25.382083333333327</v>
      </c>
      <c r="F38" s="9">
        <v>32.08</v>
      </c>
      <c r="G38" s="9">
        <v>20.58</v>
      </c>
      <c r="H38" s="9">
        <v>87.5</v>
      </c>
      <c r="I38" s="9">
        <v>41.89</v>
      </c>
      <c r="J38" s="9">
        <v>76.5</v>
      </c>
      <c r="K38" s="5">
        <v>400.076875</v>
      </c>
      <c r="L38" s="5">
        <v>105.23549999999999</v>
      </c>
      <c r="M38" s="3">
        <v>0</v>
      </c>
      <c r="O38" s="7"/>
      <c r="Q38" s="3"/>
    </row>
    <row r="39" spans="1:17" ht="10.5">
      <c r="A39" s="14">
        <v>37284</v>
      </c>
      <c r="B39" s="9">
        <v>930.325</v>
      </c>
      <c r="C39" s="3">
        <v>30.07</v>
      </c>
      <c r="D39" s="3">
        <v>20.35</v>
      </c>
      <c r="E39" s="9">
        <v>25.13083333333334</v>
      </c>
      <c r="F39" s="9">
        <v>30.57</v>
      </c>
      <c r="G39" s="9">
        <v>20.26</v>
      </c>
      <c r="H39" s="9">
        <v>92</v>
      </c>
      <c r="I39" s="9">
        <v>46.2</v>
      </c>
      <c r="J39" s="9">
        <v>76.8</v>
      </c>
      <c r="K39" s="5">
        <v>331.7105</v>
      </c>
      <c r="L39" s="5">
        <v>89.03793750000001</v>
      </c>
      <c r="M39" s="3">
        <v>38.881889763779526</v>
      </c>
      <c r="N39" s="3">
        <v>33.582677165354326</v>
      </c>
      <c r="O39" s="7">
        <v>22</v>
      </c>
      <c r="Q39" s="3"/>
    </row>
    <row r="40" spans="1:17" ht="10.5">
      <c r="A40" s="14">
        <v>37285</v>
      </c>
      <c r="B40" s="9">
        <v>929.548</v>
      </c>
      <c r="C40" s="3">
        <v>29.76</v>
      </c>
      <c r="D40" s="3">
        <v>19.74</v>
      </c>
      <c r="E40" s="9">
        <v>23.919583333333332</v>
      </c>
      <c r="F40" s="9">
        <v>30.09</v>
      </c>
      <c r="G40" s="9">
        <v>19.65</v>
      </c>
      <c r="H40" s="9">
        <v>99.9</v>
      </c>
      <c r="I40" s="9">
        <v>51.93</v>
      </c>
      <c r="J40" s="9">
        <v>85.8</v>
      </c>
      <c r="K40" s="5">
        <v>387.8543125000001</v>
      </c>
      <c r="L40" s="5">
        <v>106.314375</v>
      </c>
      <c r="M40" s="3">
        <v>0.1</v>
      </c>
      <c r="N40" s="3">
        <v>0.1</v>
      </c>
      <c r="O40" s="7"/>
      <c r="Q40" s="3"/>
    </row>
    <row r="41" spans="1:17" ht="10.5">
      <c r="A41" s="14">
        <v>37286</v>
      </c>
      <c r="B41" s="9">
        <v>928.624</v>
      </c>
      <c r="C41" s="3">
        <v>28.95</v>
      </c>
      <c r="D41" s="3">
        <v>20.02</v>
      </c>
      <c r="E41" s="9">
        <v>23.227083333333336</v>
      </c>
      <c r="F41" s="9">
        <v>29.96</v>
      </c>
      <c r="G41" s="9">
        <v>19.88</v>
      </c>
      <c r="H41" s="9">
        <v>99</v>
      </c>
      <c r="I41" s="9">
        <v>59.04</v>
      </c>
      <c r="J41" s="9">
        <v>91.5</v>
      </c>
      <c r="K41" s="5">
        <v>206.53006249999999</v>
      </c>
      <c r="L41" s="5">
        <v>60.0640625</v>
      </c>
      <c r="M41" s="3">
        <v>1.7</v>
      </c>
      <c r="N41" s="3">
        <v>1.5</v>
      </c>
      <c r="O41" s="7">
        <v>18</v>
      </c>
      <c r="Q41" s="3"/>
    </row>
    <row r="42" spans="1:17" ht="10.5">
      <c r="A42" s="14">
        <v>37287</v>
      </c>
      <c r="B42" s="9">
        <v>929.611</v>
      </c>
      <c r="C42" s="3">
        <v>29.98</v>
      </c>
      <c r="D42" s="3">
        <v>20.98</v>
      </c>
      <c r="E42" s="9">
        <v>24.78875</v>
      </c>
      <c r="F42" s="9">
        <v>30.84</v>
      </c>
      <c r="G42" s="9">
        <v>20.83</v>
      </c>
      <c r="H42" s="9">
        <v>91.1</v>
      </c>
      <c r="I42" s="9">
        <v>54.16</v>
      </c>
      <c r="J42" s="9">
        <v>84.3</v>
      </c>
      <c r="K42" s="5">
        <v>311.1171875</v>
      </c>
      <c r="L42" s="5">
        <v>85.9951875</v>
      </c>
      <c r="M42" s="3">
        <v>0</v>
      </c>
      <c r="O42" s="7"/>
      <c r="Q42" s="3"/>
    </row>
    <row r="43" spans="1:13" ht="10.5">
      <c r="A43" s="6"/>
      <c r="B43" s="3"/>
      <c r="E43" s="3"/>
      <c r="F43" s="3"/>
      <c r="G43" s="3"/>
      <c r="H43" s="3"/>
      <c r="I43" s="3"/>
      <c r="J43" s="3"/>
      <c r="K43" s="5"/>
      <c r="L43" s="5"/>
      <c r="M43" s="3"/>
    </row>
    <row r="44" spans="1:17" ht="10.5">
      <c r="A44" s="6" t="s">
        <v>8</v>
      </c>
      <c r="B44" s="3"/>
      <c r="H44" s="3"/>
      <c r="I44" s="3"/>
      <c r="J44" s="3"/>
      <c r="K44" s="5">
        <f>SUM(K12:K42)</f>
        <v>7884.074312499997</v>
      </c>
      <c r="L44" s="5">
        <f>SUM(L12:L42)</f>
        <v>2140.7421249999998</v>
      </c>
      <c r="M44" s="3">
        <v>274.0740157480315</v>
      </c>
      <c r="N44" s="3">
        <v>135.95275590551182</v>
      </c>
      <c r="O44" s="11" t="s">
        <v>15</v>
      </c>
      <c r="Q44" s="3"/>
    </row>
    <row r="45" spans="1:17" ht="10.5">
      <c r="A45" s="6" t="s">
        <v>16</v>
      </c>
      <c r="B45" s="3">
        <v>929.101225</v>
      </c>
      <c r="C45" s="3">
        <v>26.76774193548387</v>
      </c>
      <c r="D45" s="3">
        <v>18.432580645161288</v>
      </c>
      <c r="E45" s="3">
        <v>21.709852150537635</v>
      </c>
      <c r="F45" s="3">
        <v>26.412903225806456</v>
      </c>
      <c r="G45" s="3">
        <v>19.08064516129032</v>
      </c>
      <c r="H45" s="3">
        <f>AVERAGE(H12:H42)</f>
        <v>92.6741935483871</v>
      </c>
      <c r="I45" s="3">
        <f>AVERAGE(I12:I42)</f>
        <v>55.084193548387105</v>
      </c>
      <c r="J45" s="3">
        <f>AVERAGE(J12:J42)</f>
        <v>88.4709677419355</v>
      </c>
      <c r="K45" s="5">
        <f>AVERAGE(K12:K42)</f>
        <v>254.32497782258056</v>
      </c>
      <c r="L45" s="5">
        <f>AVERAGE(L12:L42)</f>
        <v>69.05619758064515</v>
      </c>
      <c r="M45" s="3"/>
      <c r="Q45" s="3"/>
    </row>
    <row r="46" spans="1:17" ht="10.5">
      <c r="A46" s="6" t="s">
        <v>17</v>
      </c>
      <c r="B46" s="3">
        <v>930.85</v>
      </c>
      <c r="C46" s="3">
        <v>31.65</v>
      </c>
      <c r="D46" s="3">
        <v>21.82</v>
      </c>
      <c r="E46" s="3">
        <v>25.382083333333327</v>
      </c>
      <c r="F46" s="3">
        <v>31.8</v>
      </c>
      <c r="G46" s="3">
        <v>21.9</v>
      </c>
      <c r="H46" s="3">
        <f>MAX(H12:H42)</f>
        <v>99.9</v>
      </c>
      <c r="I46" s="3">
        <f>MAX(I12:I42)</f>
        <v>81.2</v>
      </c>
      <c r="J46" s="3">
        <f>MAX(J12:J42)</f>
        <v>98</v>
      </c>
      <c r="K46" s="5">
        <f>MAX(K12:K42)</f>
        <v>428.7975625000001</v>
      </c>
      <c r="L46" s="5">
        <f>MAX(L12:L42)</f>
        <v>118.71331249999999</v>
      </c>
      <c r="M46" s="3">
        <v>38.881889763779526</v>
      </c>
      <c r="N46" s="3">
        <v>33.582677165354326</v>
      </c>
      <c r="O46" s="11">
        <v>28</v>
      </c>
      <c r="Q46" s="3"/>
    </row>
    <row r="47" spans="1:17" ht="10.5">
      <c r="A47" s="6" t="s">
        <v>18</v>
      </c>
      <c r="B47" s="3">
        <v>926.8243</v>
      </c>
      <c r="C47" s="3">
        <v>19.05</v>
      </c>
      <c r="D47" s="3">
        <v>12.41</v>
      </c>
      <c r="E47" s="3">
        <v>17.194583333333334</v>
      </c>
      <c r="F47" s="3">
        <v>20.2</v>
      </c>
      <c r="G47" s="3">
        <v>13.6</v>
      </c>
      <c r="H47" s="3">
        <f>MIN(H12:H42)</f>
        <v>87</v>
      </c>
      <c r="I47" s="3">
        <f>MIN(I12:I42)</f>
        <v>30.01</v>
      </c>
      <c r="J47" s="3">
        <f>MIN(J12:J42)</f>
        <v>76.5</v>
      </c>
      <c r="K47" s="5">
        <f>MIN(K12:K42)</f>
        <v>86.52318749999999</v>
      </c>
      <c r="L47" s="5">
        <f>MIN(L12:L42)</f>
        <v>19.857125</v>
      </c>
      <c r="M47" s="3"/>
      <c r="Q47" s="3"/>
    </row>
    <row r="48" spans="1:17" ht="10.5">
      <c r="A48" s="6"/>
      <c r="B48" s="3"/>
      <c r="E48" s="3"/>
      <c r="H48" s="3"/>
      <c r="I48" s="3"/>
      <c r="J48" s="3"/>
      <c r="K48" s="5"/>
      <c r="L48" s="5"/>
      <c r="M48" s="3"/>
      <c r="Q48" s="3"/>
    </row>
    <row r="49" spans="1:17" ht="10.5">
      <c r="A49" s="14">
        <v>37288</v>
      </c>
      <c r="B49" s="10">
        <v>928.456</v>
      </c>
      <c r="C49" s="3">
        <v>26.95</v>
      </c>
      <c r="D49" s="3">
        <v>21.31</v>
      </c>
      <c r="E49" s="10">
        <v>23.355833333333333</v>
      </c>
      <c r="F49" s="10">
        <v>28.09</v>
      </c>
      <c r="G49" s="10">
        <v>20.97</v>
      </c>
      <c r="H49" s="10">
        <v>91.6</v>
      </c>
      <c r="I49" s="10">
        <v>72.6</v>
      </c>
      <c r="J49" s="10">
        <v>90.2</v>
      </c>
      <c r="K49" s="5">
        <v>169.9025</v>
      </c>
      <c r="L49" s="5">
        <v>47.6509375</v>
      </c>
      <c r="M49" s="3">
        <v>1.4</v>
      </c>
      <c r="N49" s="3">
        <v>0.5</v>
      </c>
      <c r="O49" s="7">
        <v>18</v>
      </c>
      <c r="Q49" s="3"/>
    </row>
    <row r="50" spans="1:17" ht="10.5">
      <c r="A50" s="14">
        <v>37289</v>
      </c>
      <c r="B50" s="10">
        <v>928.456</v>
      </c>
      <c r="C50" s="3">
        <v>25.4</v>
      </c>
      <c r="D50" s="3">
        <v>18.83</v>
      </c>
      <c r="E50" s="10">
        <v>21.50708333333333</v>
      </c>
      <c r="F50" s="10">
        <v>26.45</v>
      </c>
      <c r="G50" s="10">
        <v>18.55</v>
      </c>
      <c r="H50" s="10">
        <v>94.3</v>
      </c>
      <c r="I50" s="10">
        <v>71.4</v>
      </c>
      <c r="J50" s="10">
        <v>92.2</v>
      </c>
      <c r="K50" s="5">
        <v>186.8011875</v>
      </c>
      <c r="L50" s="5">
        <v>51.47587500000001</v>
      </c>
      <c r="M50" s="3">
        <v>2.9</v>
      </c>
      <c r="N50" s="3">
        <v>2.7</v>
      </c>
      <c r="O50" s="7">
        <v>11</v>
      </c>
      <c r="Q50" s="3"/>
    </row>
    <row r="51" spans="1:17" ht="10.5">
      <c r="A51" s="14">
        <v>37290</v>
      </c>
      <c r="B51" s="10">
        <v>929.044</v>
      </c>
      <c r="C51" s="3">
        <v>22.67</v>
      </c>
      <c r="D51" s="3">
        <v>16.74</v>
      </c>
      <c r="E51" s="10">
        <v>18.84416666666667</v>
      </c>
      <c r="F51" s="10">
        <v>23.65</v>
      </c>
      <c r="G51" s="10">
        <v>16.26</v>
      </c>
      <c r="H51" s="10">
        <v>93.5</v>
      </c>
      <c r="I51" s="10">
        <v>60.42</v>
      </c>
      <c r="J51" s="10">
        <v>84.4</v>
      </c>
      <c r="K51" s="5">
        <v>196.22375</v>
      </c>
      <c r="L51" s="5">
        <v>58.2270625</v>
      </c>
      <c r="M51" s="3">
        <v>0</v>
      </c>
      <c r="O51" s="7"/>
      <c r="Q51" s="3"/>
    </row>
    <row r="52" spans="1:17" ht="10.5">
      <c r="A52" s="14">
        <v>37291</v>
      </c>
      <c r="B52" s="10">
        <v>929.464</v>
      </c>
      <c r="C52" s="3">
        <v>25.37</v>
      </c>
      <c r="D52" s="3">
        <v>14.13</v>
      </c>
      <c r="E52" s="10">
        <v>19.20458333333333</v>
      </c>
      <c r="F52" s="10">
        <v>26.25</v>
      </c>
      <c r="G52" s="10">
        <v>13.86</v>
      </c>
      <c r="H52" s="10">
        <v>95.5</v>
      </c>
      <c r="I52" s="10">
        <v>43.82</v>
      </c>
      <c r="J52" s="10">
        <v>80.4</v>
      </c>
      <c r="K52" s="5">
        <v>332.2763125</v>
      </c>
      <c r="L52" s="5">
        <v>96.53356249999999</v>
      </c>
      <c r="M52" s="3">
        <v>0</v>
      </c>
      <c r="O52" s="7"/>
      <c r="Q52" s="3"/>
    </row>
    <row r="53" spans="1:17" ht="10.5">
      <c r="A53" s="14">
        <v>37292</v>
      </c>
      <c r="B53" s="10">
        <v>929.254</v>
      </c>
      <c r="C53" s="3">
        <v>28.15</v>
      </c>
      <c r="D53" s="3">
        <v>13.16</v>
      </c>
      <c r="E53" s="10">
        <v>20.027083333333334</v>
      </c>
      <c r="F53" s="10">
        <v>28.79</v>
      </c>
      <c r="G53" s="10">
        <v>13.04</v>
      </c>
      <c r="H53" s="10">
        <v>96.3</v>
      </c>
      <c r="I53" s="10">
        <v>36.17</v>
      </c>
      <c r="J53" s="10">
        <v>80.6</v>
      </c>
      <c r="K53" s="5">
        <v>378.12693749999994</v>
      </c>
      <c r="L53" s="5">
        <v>111.6240625</v>
      </c>
      <c r="M53" s="3">
        <v>0</v>
      </c>
      <c r="O53" s="7"/>
      <c r="Q53" s="3"/>
    </row>
    <row r="54" spans="1:17" ht="10.5">
      <c r="A54" s="14">
        <v>37293</v>
      </c>
      <c r="B54" s="10">
        <v>928.834</v>
      </c>
      <c r="C54" s="3">
        <v>27.57</v>
      </c>
      <c r="D54" s="3">
        <v>15.74</v>
      </c>
      <c r="E54" s="10">
        <v>20.62666666666667</v>
      </c>
      <c r="F54" s="10">
        <v>28.77</v>
      </c>
      <c r="G54" s="10">
        <v>15.6</v>
      </c>
      <c r="H54" s="10">
        <v>95.4</v>
      </c>
      <c r="I54" s="10">
        <v>49.82</v>
      </c>
      <c r="J54" s="10">
        <v>87</v>
      </c>
      <c r="K54" s="5">
        <v>285.4121875</v>
      </c>
      <c r="L54" s="5">
        <v>86.956</v>
      </c>
      <c r="M54" s="3">
        <v>1.2</v>
      </c>
      <c r="N54" s="3">
        <v>1.1</v>
      </c>
      <c r="O54" s="7">
        <v>21</v>
      </c>
      <c r="Q54" s="3"/>
    </row>
    <row r="55" spans="1:17" ht="10.5">
      <c r="A55" s="14">
        <v>37294</v>
      </c>
      <c r="B55" s="10">
        <v>927.2422</v>
      </c>
      <c r="C55" s="3">
        <v>22.45</v>
      </c>
      <c r="D55" s="3">
        <v>17.28</v>
      </c>
      <c r="E55" s="10">
        <v>19.7075</v>
      </c>
      <c r="F55" s="10">
        <v>23.48</v>
      </c>
      <c r="G55" s="10">
        <v>17.21</v>
      </c>
      <c r="H55" s="10">
        <v>96.4</v>
      </c>
      <c r="I55" s="10">
        <v>82.2</v>
      </c>
      <c r="J55" s="10">
        <v>97.9</v>
      </c>
      <c r="K55" s="5">
        <v>113.5720625</v>
      </c>
      <c r="L55" s="5">
        <v>33.4009375</v>
      </c>
      <c r="M55" s="3">
        <v>16.401574803149604</v>
      </c>
      <c r="N55" s="3">
        <v>6.200787401574803</v>
      </c>
      <c r="O55" s="7">
        <v>14</v>
      </c>
      <c r="Q55" s="3"/>
    </row>
    <row r="56" spans="1:17" ht="10.5">
      <c r="A56" s="14">
        <v>37295</v>
      </c>
      <c r="B56" s="10">
        <v>928.54</v>
      </c>
      <c r="C56" s="3">
        <v>24.95</v>
      </c>
      <c r="D56" s="3">
        <v>18.61</v>
      </c>
      <c r="E56" s="10">
        <v>21.11875</v>
      </c>
      <c r="F56" s="10">
        <v>25.61</v>
      </c>
      <c r="G56" s="10">
        <v>18.49</v>
      </c>
      <c r="H56" s="10">
        <v>96.4</v>
      </c>
      <c r="I56" s="10">
        <v>77.8</v>
      </c>
      <c r="J56" s="10">
        <v>96</v>
      </c>
      <c r="K56" s="5">
        <v>196.3483125</v>
      </c>
      <c r="L56" s="5">
        <v>57.88356250000001</v>
      </c>
      <c r="M56" s="3">
        <v>12</v>
      </c>
      <c r="N56" s="3">
        <v>3.2007874015748032</v>
      </c>
      <c r="O56" s="7">
        <v>23</v>
      </c>
      <c r="Q56" s="3"/>
    </row>
    <row r="57" spans="1:17" ht="10.5">
      <c r="A57" s="14">
        <v>37296</v>
      </c>
      <c r="B57" s="10">
        <v>926.7088</v>
      </c>
      <c r="C57" s="3">
        <v>21.27</v>
      </c>
      <c r="D57" s="3">
        <v>18.28</v>
      </c>
      <c r="E57" s="10">
        <v>19.748333333333328</v>
      </c>
      <c r="F57" s="10">
        <v>21.49</v>
      </c>
      <c r="G57" s="10">
        <v>18.15</v>
      </c>
      <c r="H57" s="10">
        <v>96.2</v>
      </c>
      <c r="I57" s="10">
        <v>90.2</v>
      </c>
      <c r="J57" s="10">
        <v>98.6</v>
      </c>
      <c r="K57" s="5">
        <v>75.63431250000001</v>
      </c>
      <c r="L57" s="5">
        <v>21.33375</v>
      </c>
      <c r="M57" s="3">
        <v>8.3</v>
      </c>
      <c r="N57" s="3">
        <v>1.1</v>
      </c>
      <c r="O57" s="7">
        <v>8.13</v>
      </c>
      <c r="Q57" s="3"/>
    </row>
    <row r="58" spans="1:17" ht="10.5">
      <c r="A58" s="14">
        <v>37297</v>
      </c>
      <c r="B58" s="10">
        <v>929.233</v>
      </c>
      <c r="C58" s="3">
        <v>27.18</v>
      </c>
      <c r="D58" s="3">
        <v>17.16</v>
      </c>
      <c r="E58" s="10">
        <v>21.085416666666664</v>
      </c>
      <c r="F58" s="10">
        <v>27.85</v>
      </c>
      <c r="G58" s="10">
        <v>16.79</v>
      </c>
      <c r="H58" s="10">
        <v>96.6</v>
      </c>
      <c r="I58" s="10">
        <v>62.83</v>
      </c>
      <c r="J58" s="10">
        <v>91.2</v>
      </c>
      <c r="K58" s="5">
        <v>298.94100000000003</v>
      </c>
      <c r="L58" s="5">
        <v>86.915875</v>
      </c>
      <c r="M58" s="3">
        <v>0</v>
      </c>
      <c r="O58" s="7"/>
      <c r="Q58" s="3"/>
    </row>
    <row r="59" spans="1:17" ht="10.5">
      <c r="A59" s="14">
        <v>37298</v>
      </c>
      <c r="B59" s="10">
        <v>929.632</v>
      </c>
      <c r="C59" s="3">
        <v>29.9</v>
      </c>
      <c r="D59" s="3">
        <v>16.86</v>
      </c>
      <c r="E59" s="10">
        <v>22.09375</v>
      </c>
      <c r="F59" s="10">
        <v>30.49</v>
      </c>
      <c r="G59" s="10">
        <v>16.66</v>
      </c>
      <c r="H59" s="10">
        <v>96.8</v>
      </c>
      <c r="I59" s="10">
        <v>46.77</v>
      </c>
      <c r="J59" s="10">
        <v>84.7</v>
      </c>
      <c r="K59" s="5">
        <v>374.77893750000004</v>
      </c>
      <c r="L59" s="5">
        <v>111.33912500000001</v>
      </c>
      <c r="M59" s="3">
        <v>1.3181102362204724</v>
      </c>
      <c r="N59" s="3">
        <v>1.1</v>
      </c>
      <c r="O59" s="7">
        <v>20</v>
      </c>
      <c r="Q59" s="3"/>
    </row>
    <row r="60" spans="1:17" ht="10.5">
      <c r="A60" s="14">
        <v>37299</v>
      </c>
      <c r="B60" s="10">
        <v>929.044</v>
      </c>
      <c r="C60" s="3">
        <v>28.26</v>
      </c>
      <c r="D60" s="3">
        <v>16.36</v>
      </c>
      <c r="E60" s="10">
        <v>21.66416666666667</v>
      </c>
      <c r="F60" s="10">
        <v>29.1</v>
      </c>
      <c r="G60" s="10">
        <v>16.08</v>
      </c>
      <c r="H60" s="10">
        <v>96</v>
      </c>
      <c r="I60" s="10">
        <v>51.31</v>
      </c>
      <c r="J60" s="10">
        <v>87.8</v>
      </c>
      <c r="K60" s="5">
        <v>256.9415</v>
      </c>
      <c r="L60" s="5">
        <v>76.8395625</v>
      </c>
      <c r="M60" s="3">
        <v>3.601574803149606</v>
      </c>
      <c r="N60" s="3">
        <v>2.9015748031496065</v>
      </c>
      <c r="O60" s="7">
        <v>19</v>
      </c>
      <c r="Q60" s="3"/>
    </row>
    <row r="61" spans="1:17" ht="10.5">
      <c r="A61" s="14">
        <v>37300</v>
      </c>
      <c r="B61" s="10">
        <v>929.149</v>
      </c>
      <c r="C61" s="3">
        <v>29.72</v>
      </c>
      <c r="D61" s="3">
        <v>18.66</v>
      </c>
      <c r="E61" s="10">
        <v>22.265</v>
      </c>
      <c r="F61" s="10">
        <v>30.33</v>
      </c>
      <c r="G61" s="10">
        <v>18.5</v>
      </c>
      <c r="H61" s="10">
        <v>97.7</v>
      </c>
      <c r="I61" s="10">
        <v>47.63</v>
      </c>
      <c r="J61" s="10">
        <v>87.6</v>
      </c>
      <c r="K61" s="5">
        <v>269.05024999999995</v>
      </c>
      <c r="L61" s="5">
        <v>78.1448125</v>
      </c>
      <c r="M61" s="3">
        <v>15.299212598425196</v>
      </c>
      <c r="N61" s="3">
        <v>8.799212598425198</v>
      </c>
      <c r="O61" s="7">
        <v>20</v>
      </c>
      <c r="Q61" s="3"/>
    </row>
    <row r="62" spans="1:17" ht="10.5">
      <c r="A62" s="14">
        <v>37301</v>
      </c>
      <c r="B62" s="10">
        <v>928.603</v>
      </c>
      <c r="C62" s="3">
        <v>23.44</v>
      </c>
      <c r="D62" s="3">
        <v>17.29</v>
      </c>
      <c r="E62" s="10">
        <v>20.347916666666666</v>
      </c>
      <c r="F62" s="10">
        <v>24.5</v>
      </c>
      <c r="G62" s="10">
        <v>17.21</v>
      </c>
      <c r="H62" s="10">
        <v>96.8</v>
      </c>
      <c r="I62" s="10">
        <v>75.3</v>
      </c>
      <c r="J62" s="10">
        <v>92.4</v>
      </c>
      <c r="K62" s="5">
        <v>168.61525</v>
      </c>
      <c r="L62" s="5">
        <v>40.942375</v>
      </c>
      <c r="M62" s="3">
        <v>0.4</v>
      </c>
      <c r="N62" s="3">
        <v>0.2</v>
      </c>
      <c r="O62" s="7"/>
      <c r="Q62" s="3"/>
    </row>
    <row r="63" spans="1:17" ht="10.5">
      <c r="A63" s="14">
        <v>37302</v>
      </c>
      <c r="B63" s="10">
        <v>929.926</v>
      </c>
      <c r="C63" s="3">
        <v>27.77</v>
      </c>
      <c r="D63" s="3">
        <v>18.1</v>
      </c>
      <c r="E63" s="10">
        <v>22.1975</v>
      </c>
      <c r="F63" s="10">
        <v>28.29</v>
      </c>
      <c r="G63" s="10">
        <v>17.54</v>
      </c>
      <c r="H63" s="10">
        <v>95.8</v>
      </c>
      <c r="I63" s="10">
        <v>53.62</v>
      </c>
      <c r="J63" s="10">
        <v>81.5</v>
      </c>
      <c r="K63" s="5">
        <v>321.85956250000004</v>
      </c>
      <c r="L63" s="5">
        <v>73.5274375</v>
      </c>
      <c r="M63" s="3">
        <v>8.598425196850393</v>
      </c>
      <c r="N63" s="3">
        <v>8.098425196850394</v>
      </c>
      <c r="O63" s="7">
        <v>21</v>
      </c>
      <c r="Q63" s="3"/>
    </row>
    <row r="64" spans="1:17" ht="10.5">
      <c r="A64" s="14">
        <v>37303</v>
      </c>
      <c r="B64" s="10">
        <v>929.17</v>
      </c>
      <c r="C64" s="3">
        <v>26.56</v>
      </c>
      <c r="D64" s="3">
        <v>18.1</v>
      </c>
      <c r="E64" s="10">
        <v>21.37458333333333</v>
      </c>
      <c r="F64" s="10">
        <v>27.47</v>
      </c>
      <c r="G64" s="10">
        <v>17.78</v>
      </c>
      <c r="H64" s="10">
        <v>96.9</v>
      </c>
      <c r="I64" s="10">
        <v>61.08</v>
      </c>
      <c r="J64" s="10">
        <v>91</v>
      </c>
      <c r="K64" s="5">
        <v>216.23975</v>
      </c>
      <c r="L64" s="5">
        <v>51.1475</v>
      </c>
      <c r="M64" s="3">
        <v>9.601574803149607</v>
      </c>
      <c r="N64" s="3">
        <v>7.4015748031496065</v>
      </c>
      <c r="O64" s="7">
        <v>1</v>
      </c>
      <c r="Q64" s="3"/>
    </row>
    <row r="65" spans="1:17" ht="10.5">
      <c r="A65" s="14">
        <v>37304</v>
      </c>
      <c r="B65" s="10">
        <v>928.876</v>
      </c>
      <c r="C65" s="3">
        <v>24.43</v>
      </c>
      <c r="D65" s="3">
        <v>18.87</v>
      </c>
      <c r="E65" s="10">
        <v>20.805833333333336</v>
      </c>
      <c r="F65" s="10">
        <v>25.66</v>
      </c>
      <c r="G65" s="10">
        <v>18.7</v>
      </c>
      <c r="H65" s="10">
        <v>95.2</v>
      </c>
      <c r="I65" s="10">
        <v>67.84</v>
      </c>
      <c r="J65" s="10">
        <v>91.4</v>
      </c>
      <c r="K65" s="5">
        <v>148.4199375</v>
      </c>
      <c r="L65" s="5">
        <v>35.3409375</v>
      </c>
      <c r="M65" s="3">
        <v>0.8</v>
      </c>
      <c r="N65" s="3">
        <v>0.4</v>
      </c>
      <c r="O65" s="7"/>
      <c r="Q65" s="3"/>
    </row>
    <row r="66" spans="1:17" ht="10.5">
      <c r="A66" s="14">
        <v>37305</v>
      </c>
      <c r="B66" s="10">
        <v>929.254</v>
      </c>
      <c r="C66" s="3">
        <v>24.38</v>
      </c>
      <c r="D66" s="3">
        <v>16.69</v>
      </c>
      <c r="E66" s="10">
        <v>17.41</v>
      </c>
      <c r="F66" s="10">
        <v>25.03</v>
      </c>
      <c r="G66" s="10">
        <v>16.53</v>
      </c>
      <c r="H66" s="10">
        <v>94.3</v>
      </c>
      <c r="I66" s="10">
        <v>56.5</v>
      </c>
      <c r="J66" s="10">
        <v>82.7</v>
      </c>
      <c r="K66" s="5">
        <v>211.57006250000003</v>
      </c>
      <c r="L66" s="5">
        <v>50.73831249999999</v>
      </c>
      <c r="M66" s="3">
        <v>0</v>
      </c>
      <c r="O66" s="7"/>
      <c r="Q66" s="3"/>
    </row>
    <row r="67" spans="1:17" ht="10.5">
      <c r="A67" s="14">
        <v>37306</v>
      </c>
      <c r="B67" s="10">
        <v>929.107</v>
      </c>
      <c r="C67" s="3">
        <v>26.27</v>
      </c>
      <c r="D67" s="3">
        <v>16.97</v>
      </c>
      <c r="E67" s="10">
        <v>20.43875</v>
      </c>
      <c r="F67" s="10">
        <v>27.53</v>
      </c>
      <c r="G67" s="10">
        <v>16.73</v>
      </c>
      <c r="H67" s="10">
        <v>94</v>
      </c>
      <c r="I67" s="10">
        <v>48.23</v>
      </c>
      <c r="J67" s="10">
        <v>84.6</v>
      </c>
      <c r="K67" s="5">
        <v>277.76762499999995</v>
      </c>
      <c r="L67" s="5">
        <v>67.098875</v>
      </c>
      <c r="M67" s="3">
        <v>0</v>
      </c>
      <c r="O67" s="7"/>
      <c r="Q67" s="3"/>
    </row>
    <row r="68" spans="1:17" ht="10.5">
      <c r="A68" s="14">
        <v>37307</v>
      </c>
      <c r="B68" s="10">
        <v>927.931</v>
      </c>
      <c r="C68" s="3">
        <v>22.32</v>
      </c>
      <c r="D68" s="3">
        <v>18.41</v>
      </c>
      <c r="E68" s="10">
        <v>20.20958333333333</v>
      </c>
      <c r="F68" s="10">
        <v>22.83</v>
      </c>
      <c r="G68" s="10">
        <v>18.14</v>
      </c>
      <c r="H68" s="10">
        <v>95.3</v>
      </c>
      <c r="I68" s="10">
        <v>81.8</v>
      </c>
      <c r="J68" s="10">
        <v>94.5</v>
      </c>
      <c r="K68" s="5">
        <v>79.38256249999999</v>
      </c>
      <c r="L68" s="5">
        <v>20.697374999999994</v>
      </c>
      <c r="M68" s="3">
        <v>0.9</v>
      </c>
      <c r="N68" s="3">
        <v>0.4</v>
      </c>
      <c r="O68" s="7"/>
      <c r="Q68" s="3"/>
    </row>
    <row r="69" spans="1:17" ht="10.5">
      <c r="A69" s="14">
        <v>37308</v>
      </c>
      <c r="B69" s="10">
        <v>927.6685</v>
      </c>
      <c r="C69" s="3">
        <v>22.89</v>
      </c>
      <c r="D69" s="3">
        <v>19.72</v>
      </c>
      <c r="E69" s="10">
        <v>21.35</v>
      </c>
      <c r="F69" s="10">
        <v>23.36</v>
      </c>
      <c r="G69" s="10">
        <v>19.65</v>
      </c>
      <c r="H69" s="10">
        <v>95.9</v>
      </c>
      <c r="I69" s="10">
        <v>87.8</v>
      </c>
      <c r="J69" s="10">
        <v>96.4</v>
      </c>
      <c r="K69" s="5">
        <v>152.74112500000007</v>
      </c>
      <c r="L69" s="5">
        <v>36.2349375</v>
      </c>
      <c r="M69" s="3">
        <v>7.898425196850394</v>
      </c>
      <c r="N69" s="3">
        <v>3.598425196850394</v>
      </c>
      <c r="O69" s="7">
        <v>21</v>
      </c>
      <c r="Q69" s="3"/>
    </row>
    <row r="70" spans="1:17" ht="10.5">
      <c r="A70" s="14">
        <v>37309</v>
      </c>
      <c r="B70" s="10">
        <v>927.994</v>
      </c>
      <c r="C70" s="3">
        <v>25.06</v>
      </c>
      <c r="D70" s="3">
        <v>20.72</v>
      </c>
      <c r="E70" s="10">
        <v>22.08916666666667</v>
      </c>
      <c r="F70" s="10">
        <v>25.85</v>
      </c>
      <c r="G70" s="10">
        <v>20.62</v>
      </c>
      <c r="H70" s="10">
        <v>94.1</v>
      </c>
      <c r="I70" s="10">
        <v>80.7</v>
      </c>
      <c r="J70" s="10">
        <v>96.1</v>
      </c>
      <c r="K70" s="5">
        <v>189.07743750000003</v>
      </c>
      <c r="L70" s="5">
        <v>43.467125</v>
      </c>
      <c r="M70" s="3">
        <v>22.999212598425196</v>
      </c>
      <c r="N70" s="3">
        <v>5.799212598425197</v>
      </c>
      <c r="O70" s="7">
        <v>16</v>
      </c>
      <c r="Q70" s="3"/>
    </row>
    <row r="71" spans="1:17" ht="10.5">
      <c r="A71" s="14">
        <v>37310</v>
      </c>
      <c r="B71" s="10">
        <v>929.38</v>
      </c>
      <c r="C71" s="3">
        <v>25.26</v>
      </c>
      <c r="D71" s="3">
        <v>19.21</v>
      </c>
      <c r="E71" s="10">
        <v>22.135833333333334</v>
      </c>
      <c r="F71" s="10">
        <v>25.76</v>
      </c>
      <c r="G71" s="10">
        <v>18.85</v>
      </c>
      <c r="H71" s="10">
        <v>95.6</v>
      </c>
      <c r="I71" s="10">
        <v>74.4</v>
      </c>
      <c r="J71" s="10">
        <v>93.3</v>
      </c>
      <c r="K71" s="5">
        <v>206.55962499999998</v>
      </c>
      <c r="L71" s="5">
        <v>51.23425000000001</v>
      </c>
      <c r="M71" s="3">
        <v>5.500787401574803</v>
      </c>
      <c r="N71" s="3">
        <v>4.700787401574803</v>
      </c>
      <c r="O71" s="7">
        <v>15</v>
      </c>
      <c r="Q71" s="3"/>
    </row>
    <row r="72" spans="1:17" ht="10.5">
      <c r="A72" s="14">
        <v>37311</v>
      </c>
      <c r="B72" s="10">
        <v>930.01</v>
      </c>
      <c r="C72" s="3">
        <v>25.89</v>
      </c>
      <c r="D72" s="3">
        <v>16.72</v>
      </c>
      <c r="E72" s="10">
        <v>20.83583333333333</v>
      </c>
      <c r="F72" s="10">
        <v>26.62</v>
      </c>
      <c r="G72" s="10">
        <v>16.49</v>
      </c>
      <c r="H72" s="10">
        <v>96.6</v>
      </c>
      <c r="I72" s="10">
        <v>56.53</v>
      </c>
      <c r="J72" s="10">
        <v>86.9</v>
      </c>
      <c r="K72" s="5">
        <v>271.5876875000001</v>
      </c>
      <c r="L72" s="5">
        <v>70.0658125</v>
      </c>
      <c r="M72" s="3">
        <v>0.5</v>
      </c>
      <c r="N72" s="3">
        <v>0.5</v>
      </c>
      <c r="O72" s="7">
        <v>22</v>
      </c>
      <c r="Q72" s="3"/>
    </row>
    <row r="73" spans="1:17" ht="10.5">
      <c r="A73" s="14">
        <v>37312</v>
      </c>
      <c r="B73" s="10">
        <v>929.758</v>
      </c>
      <c r="C73" s="3">
        <v>23.89</v>
      </c>
      <c r="D73" s="3">
        <v>17.53</v>
      </c>
      <c r="E73" s="10">
        <v>20.169583333333332</v>
      </c>
      <c r="F73" s="10">
        <v>24.74</v>
      </c>
      <c r="G73" s="10">
        <v>17.3</v>
      </c>
      <c r="H73" s="10">
        <v>99.6</v>
      </c>
      <c r="I73" s="10">
        <v>60.15</v>
      </c>
      <c r="J73" s="10">
        <v>85</v>
      </c>
      <c r="K73" s="5">
        <v>227.880625</v>
      </c>
      <c r="L73" s="5">
        <v>59.767125</v>
      </c>
      <c r="M73" s="3">
        <v>1</v>
      </c>
      <c r="N73" s="3">
        <v>0.6</v>
      </c>
      <c r="O73" s="7">
        <v>11</v>
      </c>
      <c r="Q73" s="3"/>
    </row>
    <row r="74" spans="1:17" ht="10.5">
      <c r="A74" s="14">
        <v>37313</v>
      </c>
      <c r="B74" s="10">
        <v>929.653</v>
      </c>
      <c r="C74" s="3">
        <v>26.48</v>
      </c>
      <c r="D74" s="3">
        <v>16.57</v>
      </c>
      <c r="E74" s="10">
        <v>21.01625</v>
      </c>
      <c r="F74" s="10">
        <v>27.12</v>
      </c>
      <c r="G74" s="10">
        <v>16.47</v>
      </c>
      <c r="H74" s="10">
        <v>91.6</v>
      </c>
      <c r="I74" s="10">
        <v>67.38</v>
      </c>
      <c r="J74" s="10">
        <v>87.7</v>
      </c>
      <c r="K74" s="5">
        <v>260.095125</v>
      </c>
      <c r="L74" s="5">
        <v>70.728875</v>
      </c>
      <c r="M74" s="3">
        <v>0</v>
      </c>
      <c r="O74" s="7"/>
      <c r="Q74" s="3"/>
    </row>
    <row r="75" spans="1:17" ht="10.5">
      <c r="A75" s="14">
        <v>37314</v>
      </c>
      <c r="B75" s="10">
        <v>927.973</v>
      </c>
      <c r="C75" s="3">
        <v>23.5</v>
      </c>
      <c r="D75" s="3">
        <v>19.04</v>
      </c>
      <c r="E75" s="10">
        <v>20.858333333333334</v>
      </c>
      <c r="F75" s="10">
        <v>23.78</v>
      </c>
      <c r="G75" s="10">
        <v>18.89</v>
      </c>
      <c r="H75" s="10">
        <v>97.8</v>
      </c>
      <c r="I75" s="10">
        <v>82.5</v>
      </c>
      <c r="J75" s="10">
        <v>97.6</v>
      </c>
      <c r="K75" s="5">
        <v>95.92956250000002</v>
      </c>
      <c r="L75" s="5">
        <v>26.018187500000003</v>
      </c>
      <c r="M75" s="3">
        <v>0</v>
      </c>
      <c r="O75" s="7"/>
      <c r="Q75" s="3"/>
    </row>
    <row r="76" spans="1:17" ht="10.5">
      <c r="A76" s="14">
        <v>37315</v>
      </c>
      <c r="B76" s="10">
        <v>928.54</v>
      </c>
      <c r="C76" s="3">
        <v>26.03</v>
      </c>
      <c r="D76" s="3">
        <v>16.98</v>
      </c>
      <c r="E76" s="10">
        <v>20.325833333333332</v>
      </c>
      <c r="F76" s="10">
        <v>27.19</v>
      </c>
      <c r="G76" s="10">
        <v>16.92</v>
      </c>
      <c r="H76" s="10">
        <v>96.5</v>
      </c>
      <c r="I76" s="10">
        <v>67.45</v>
      </c>
      <c r="J76" s="10">
        <v>96.5</v>
      </c>
      <c r="K76" s="5">
        <v>137.98875</v>
      </c>
      <c r="L76" s="5">
        <v>37.1003125</v>
      </c>
      <c r="M76" s="3">
        <v>13.199212598425198</v>
      </c>
      <c r="N76" s="3">
        <v>11.799212598425196</v>
      </c>
      <c r="O76" s="7">
        <v>15</v>
      </c>
      <c r="Q76" s="3"/>
    </row>
    <row r="77" spans="1:17" ht="10.5">
      <c r="A77" s="4"/>
      <c r="B77" s="3"/>
      <c r="C77" s="3"/>
      <c r="D77" s="3"/>
      <c r="E77" s="3"/>
      <c r="H77" s="3"/>
      <c r="I77" s="3"/>
      <c r="J77" s="3"/>
      <c r="K77" s="5"/>
      <c r="L77" s="5"/>
      <c r="M77" s="3"/>
      <c r="Q77" s="3"/>
    </row>
    <row r="78" spans="1:17" ht="10.5">
      <c r="A78" s="4"/>
      <c r="B78" s="3"/>
      <c r="C78" s="3"/>
      <c r="D78" s="3"/>
      <c r="E78" s="3"/>
      <c r="H78" s="3"/>
      <c r="I78" s="3"/>
      <c r="J78" s="3"/>
      <c r="K78" s="5"/>
      <c r="L78" s="5"/>
      <c r="M78" s="3"/>
      <c r="Q78" s="3"/>
    </row>
    <row r="79" spans="1:17" ht="10.5">
      <c r="A79" s="6" t="s">
        <v>8</v>
      </c>
      <c r="B79" s="3"/>
      <c r="C79" s="3"/>
      <c r="D79" s="3"/>
      <c r="E79" s="3"/>
      <c r="H79" s="3"/>
      <c r="I79" s="3"/>
      <c r="J79" s="3"/>
      <c r="K79" s="5">
        <f>SUM(K49:K76)</f>
        <v>6099.723937500002</v>
      </c>
      <c r="L79" s="5">
        <f>SUM(L49:L76)</f>
        <v>1652.4345624999999</v>
      </c>
      <c r="M79" s="3">
        <v>133.8181102362205</v>
      </c>
      <c r="N79" s="3">
        <v>71.1</v>
      </c>
      <c r="O79" s="11" t="s">
        <v>15</v>
      </c>
      <c r="Q79" s="3"/>
    </row>
    <row r="80" spans="1:17" ht="10.5">
      <c r="A80" s="6" t="s">
        <v>16</v>
      </c>
      <c r="B80" s="3">
        <v>928.817875</v>
      </c>
      <c r="C80" s="3">
        <v>25.500357142857133</v>
      </c>
      <c r="D80" s="3">
        <v>18.10035714285714</v>
      </c>
      <c r="E80" s="3">
        <v>20.814761904761905</v>
      </c>
      <c r="F80" s="3">
        <v>30.228571428571428</v>
      </c>
      <c r="G80" s="3">
        <v>19.65</v>
      </c>
      <c r="H80" s="3">
        <f>AVERAGE(H49:H76)</f>
        <v>95.66785714285713</v>
      </c>
      <c r="I80" s="3">
        <f>AVERAGE(I49:I76)</f>
        <v>64.79464285714286</v>
      </c>
      <c r="J80" s="3">
        <f>AVERAGE(J49:J76)</f>
        <v>89.86428571428573</v>
      </c>
      <c r="K80" s="5">
        <f>AVERAGE(K49:K76)</f>
        <v>217.84728348214293</v>
      </c>
      <c r="L80" s="5">
        <f>AVERAGE(L49:L76)</f>
        <v>59.01552008928571</v>
      </c>
      <c r="M80" s="3"/>
      <c r="Q80" s="3"/>
    </row>
    <row r="81" spans="1:17" ht="10.5">
      <c r="A81" s="6" t="s">
        <v>17</v>
      </c>
      <c r="B81" s="3">
        <v>930.01</v>
      </c>
      <c r="C81" s="3">
        <v>29.9</v>
      </c>
      <c r="D81" s="3">
        <v>21.47</v>
      </c>
      <c r="E81" s="3">
        <v>23.355833333333333</v>
      </c>
      <c r="F81" s="3">
        <v>33.2</v>
      </c>
      <c r="G81" s="3">
        <v>22.1</v>
      </c>
      <c r="H81" s="3">
        <f>MAX(H49:H76)</f>
        <v>99.6</v>
      </c>
      <c r="I81" s="3">
        <f>MAX(I49:I76)</f>
        <v>90.2</v>
      </c>
      <c r="J81" s="3">
        <f>MAX(J49:J76)</f>
        <v>98.6</v>
      </c>
      <c r="K81" s="5">
        <f>MAX(K49:K76)</f>
        <v>378.12693749999994</v>
      </c>
      <c r="L81" s="5">
        <f>MAX(L49:L76)</f>
        <v>111.6240625</v>
      </c>
      <c r="M81" s="3">
        <v>22.999212598425196</v>
      </c>
      <c r="N81" s="3">
        <v>11.799212598425196</v>
      </c>
      <c r="O81" s="11">
        <v>28</v>
      </c>
      <c r="Q81" s="3"/>
    </row>
    <row r="82" spans="1:17" ht="10.5">
      <c r="A82" s="6" t="s">
        <v>18</v>
      </c>
      <c r="B82" s="3">
        <v>926.7088</v>
      </c>
      <c r="C82" s="3">
        <v>21.27</v>
      </c>
      <c r="D82" s="3">
        <v>13.16</v>
      </c>
      <c r="E82" s="3">
        <v>17.41</v>
      </c>
      <c r="F82" s="3">
        <v>22.5</v>
      </c>
      <c r="G82" s="3">
        <v>16.6</v>
      </c>
      <c r="H82" s="3">
        <f>MIN(H49:H76)</f>
        <v>91.6</v>
      </c>
      <c r="I82" s="3">
        <f>MIN(I49:I76)</f>
        <v>36.17</v>
      </c>
      <c r="J82" s="3">
        <f>MIN(J49:J76)</f>
        <v>80.4</v>
      </c>
      <c r="K82" s="5">
        <f>MIN(K49:K76)</f>
        <v>75.63431250000001</v>
      </c>
      <c r="L82" s="5">
        <f>MIN(L49:L76)</f>
        <v>20.697374999999994</v>
      </c>
      <c r="M82" s="3"/>
      <c r="Q82" s="3"/>
    </row>
    <row r="83" spans="1:17" ht="10.5">
      <c r="A83" s="6"/>
      <c r="B83" s="3"/>
      <c r="H83" s="3"/>
      <c r="I83" s="3"/>
      <c r="J83" s="3"/>
      <c r="K83" s="5"/>
      <c r="L83" s="5"/>
      <c r="M83" s="3"/>
      <c r="Q83" s="3"/>
    </row>
    <row r="84" spans="1:17" ht="10.5">
      <c r="A84" s="14">
        <v>37316</v>
      </c>
      <c r="B84" s="10">
        <v>930.199</v>
      </c>
      <c r="C84" s="3">
        <v>30.22</v>
      </c>
      <c r="D84" s="3">
        <v>16.24</v>
      </c>
      <c r="E84" s="10">
        <v>22.89375</v>
      </c>
      <c r="F84" s="10">
        <v>30.54</v>
      </c>
      <c r="G84" s="10">
        <v>15.97</v>
      </c>
      <c r="H84" s="10">
        <v>91.4</v>
      </c>
      <c r="I84" s="10">
        <v>41.48</v>
      </c>
      <c r="J84" s="10">
        <v>80.4</v>
      </c>
      <c r="K84" s="5">
        <v>348.7280625000001</v>
      </c>
      <c r="L84" s="5">
        <v>94.7690625</v>
      </c>
      <c r="M84" s="3">
        <v>0.1</v>
      </c>
      <c r="N84" s="3">
        <v>0.1</v>
      </c>
      <c r="O84" s="7"/>
      <c r="Q84" s="3"/>
    </row>
    <row r="85" spans="1:17" ht="10.5">
      <c r="A85" s="14">
        <v>37317</v>
      </c>
      <c r="B85" s="10">
        <v>928.456</v>
      </c>
      <c r="C85" s="3">
        <v>26.7</v>
      </c>
      <c r="D85" s="3">
        <v>17.23</v>
      </c>
      <c r="E85" s="10">
        <v>20.58625</v>
      </c>
      <c r="F85" s="10">
        <v>27.31</v>
      </c>
      <c r="G85" s="10">
        <v>17.06</v>
      </c>
      <c r="H85" s="10">
        <v>90.2</v>
      </c>
      <c r="I85" s="10">
        <v>63.74</v>
      </c>
      <c r="J85" s="10">
        <v>94.5</v>
      </c>
      <c r="K85" s="5">
        <v>153.9791875</v>
      </c>
      <c r="L85" s="5">
        <v>43.6148125</v>
      </c>
      <c r="M85" s="3">
        <v>23.301574803149606</v>
      </c>
      <c r="N85" s="3">
        <v>12.401574803149606</v>
      </c>
      <c r="O85" s="7">
        <v>13</v>
      </c>
      <c r="Q85" s="3"/>
    </row>
    <row r="86" spans="1:17" ht="10.5">
      <c r="A86" s="14">
        <v>37318</v>
      </c>
      <c r="B86" s="10">
        <v>928.96</v>
      </c>
      <c r="C86" s="3">
        <v>27.79</v>
      </c>
      <c r="D86" s="3">
        <v>17.65</v>
      </c>
      <c r="E86" s="10">
        <v>20.843333333333334</v>
      </c>
      <c r="F86" s="10">
        <v>28.56</v>
      </c>
      <c r="G86" s="10">
        <v>17.51</v>
      </c>
      <c r="H86" s="10">
        <v>91.1</v>
      </c>
      <c r="I86" s="10">
        <v>59.35</v>
      </c>
      <c r="J86" s="10">
        <v>94.5</v>
      </c>
      <c r="K86" s="5">
        <v>276.52531250000004</v>
      </c>
      <c r="L86" s="5">
        <v>75.38775</v>
      </c>
      <c r="M86" s="3">
        <v>29.097637795275595</v>
      </c>
      <c r="N86" s="3">
        <v>18.799212598425196</v>
      </c>
      <c r="O86" s="7">
        <v>17</v>
      </c>
      <c r="Q86" s="3"/>
    </row>
    <row r="87" spans="1:17" ht="10.5">
      <c r="A87" s="14">
        <v>37319</v>
      </c>
      <c r="B87" s="10">
        <v>929.065</v>
      </c>
      <c r="C87" s="3">
        <v>28.63</v>
      </c>
      <c r="D87" s="3">
        <v>17.53</v>
      </c>
      <c r="E87" s="10">
        <v>20.853333333333335</v>
      </c>
      <c r="F87" s="10">
        <v>29.84</v>
      </c>
      <c r="G87" s="10">
        <v>17.35</v>
      </c>
      <c r="H87" s="10">
        <v>91.3</v>
      </c>
      <c r="I87" s="10">
        <v>45.07</v>
      </c>
      <c r="J87" s="10">
        <v>92.6</v>
      </c>
      <c r="K87" s="5">
        <v>267.88125</v>
      </c>
      <c r="L87" s="5">
        <v>71.829375</v>
      </c>
      <c r="M87" s="3">
        <v>0.6</v>
      </c>
      <c r="N87" s="3">
        <v>0.4</v>
      </c>
      <c r="O87" s="7"/>
      <c r="Q87" s="3"/>
    </row>
    <row r="88" spans="1:17" ht="10.5">
      <c r="A88" s="14">
        <v>37320</v>
      </c>
      <c r="B88" s="10">
        <v>930.178</v>
      </c>
      <c r="C88" s="3">
        <v>30.56</v>
      </c>
      <c r="D88" s="3">
        <v>16.95</v>
      </c>
      <c r="E88" s="10">
        <v>23.559166666666666</v>
      </c>
      <c r="F88" s="10">
        <v>31.06</v>
      </c>
      <c r="G88" s="10">
        <v>16.75</v>
      </c>
      <c r="H88" s="10">
        <v>91</v>
      </c>
      <c r="I88" s="10">
        <v>40.85</v>
      </c>
      <c r="J88" s="10">
        <v>78</v>
      </c>
      <c r="K88" s="5">
        <v>365.269</v>
      </c>
      <c r="L88" s="5">
        <v>102.2035</v>
      </c>
      <c r="M88" s="3">
        <v>0</v>
      </c>
      <c r="O88" s="7"/>
      <c r="Q88" s="3"/>
    </row>
    <row r="89" spans="1:17" ht="10.5">
      <c r="A89" s="14">
        <v>37321</v>
      </c>
      <c r="B89" s="10">
        <v>930.346</v>
      </c>
      <c r="C89" s="3">
        <v>30.05</v>
      </c>
      <c r="D89" s="3">
        <v>18.28</v>
      </c>
      <c r="E89" s="10">
        <v>24.146666666666675</v>
      </c>
      <c r="F89" s="10">
        <v>30.85</v>
      </c>
      <c r="G89" s="10">
        <v>18.11</v>
      </c>
      <c r="H89" s="10">
        <v>87.5</v>
      </c>
      <c r="I89" s="10">
        <v>44.41</v>
      </c>
      <c r="J89" s="10">
        <v>75.3</v>
      </c>
      <c r="K89" s="5">
        <v>336.13050000000004</v>
      </c>
      <c r="L89" s="5">
        <v>94.35324999999999</v>
      </c>
      <c r="M89" s="3">
        <v>0</v>
      </c>
      <c r="O89" s="7"/>
      <c r="Q89" s="3"/>
    </row>
    <row r="90" spans="1:17" ht="10.5">
      <c r="A90" s="14">
        <v>37322</v>
      </c>
      <c r="B90" s="10">
        <v>929.611</v>
      </c>
      <c r="C90" s="3">
        <v>31.74</v>
      </c>
      <c r="D90" s="3">
        <v>18.23</v>
      </c>
      <c r="E90" s="10">
        <v>23.833333333333332</v>
      </c>
      <c r="F90" s="10">
        <v>32.38</v>
      </c>
      <c r="G90" s="10">
        <v>18.09</v>
      </c>
      <c r="H90" s="10">
        <v>89.8</v>
      </c>
      <c r="I90" s="10">
        <v>38.89</v>
      </c>
      <c r="J90" s="10">
        <v>80.6</v>
      </c>
      <c r="K90" s="5">
        <v>347.13062499999995</v>
      </c>
      <c r="L90" s="5">
        <v>99.97224999999999</v>
      </c>
      <c r="M90" s="3">
        <v>18.299212598425196</v>
      </c>
      <c r="N90" s="3">
        <v>17.799212598425196</v>
      </c>
      <c r="O90" s="7">
        <v>19</v>
      </c>
      <c r="Q90" s="3"/>
    </row>
    <row r="91" spans="1:17" ht="10.5">
      <c r="A91" s="14">
        <v>37323</v>
      </c>
      <c r="B91" s="10">
        <v>928.792</v>
      </c>
      <c r="C91" s="3">
        <v>31.22</v>
      </c>
      <c r="D91" s="3">
        <v>18.99</v>
      </c>
      <c r="E91" s="10">
        <v>23.01666666666667</v>
      </c>
      <c r="F91" s="10">
        <v>31.66</v>
      </c>
      <c r="G91" s="10">
        <v>18.75</v>
      </c>
      <c r="H91" s="10">
        <v>90.7</v>
      </c>
      <c r="I91" s="10">
        <v>42.94</v>
      </c>
      <c r="J91" s="10">
        <v>86.9</v>
      </c>
      <c r="K91" s="5">
        <v>321.6664375000001</v>
      </c>
      <c r="L91" s="5">
        <v>91.87375</v>
      </c>
      <c r="M91" s="3">
        <v>31.599212598425197</v>
      </c>
      <c r="N91" s="3">
        <v>22</v>
      </c>
      <c r="O91" s="7">
        <v>18</v>
      </c>
      <c r="Q91" s="3"/>
    </row>
    <row r="92" spans="1:17" ht="10.5">
      <c r="A92" s="14">
        <v>37324</v>
      </c>
      <c r="B92" s="10">
        <v>929.086</v>
      </c>
      <c r="C92" s="3">
        <v>30.81</v>
      </c>
      <c r="D92" s="3">
        <v>17.72</v>
      </c>
      <c r="E92" s="10">
        <v>23.319166666666664</v>
      </c>
      <c r="F92" s="10">
        <v>31.49</v>
      </c>
      <c r="G92" s="10">
        <v>17.53</v>
      </c>
      <c r="H92" s="10">
        <v>91.2</v>
      </c>
      <c r="I92" s="10">
        <v>42.87</v>
      </c>
      <c r="J92" s="10">
        <v>87.2</v>
      </c>
      <c r="K92" s="5">
        <v>303.00024999999994</v>
      </c>
      <c r="L92" s="5">
        <v>88.10893749999998</v>
      </c>
      <c r="M92" s="3">
        <v>0.23622047244094488</v>
      </c>
      <c r="N92" s="3">
        <v>0.11811023622047244</v>
      </c>
      <c r="O92" s="7"/>
      <c r="Q92" s="3"/>
    </row>
    <row r="93" spans="1:17" ht="10.5">
      <c r="A93" s="14">
        <v>37325</v>
      </c>
      <c r="B93" s="10">
        <v>929.317</v>
      </c>
      <c r="C93" s="3">
        <v>31.06</v>
      </c>
      <c r="D93" s="3">
        <v>16.64</v>
      </c>
      <c r="E93" s="10">
        <v>23.562916666666666</v>
      </c>
      <c r="F93" s="10">
        <v>31.57</v>
      </c>
      <c r="G93" s="10">
        <v>16.42</v>
      </c>
      <c r="H93" s="10">
        <v>90.7</v>
      </c>
      <c r="I93" s="10">
        <v>32.69</v>
      </c>
      <c r="J93" s="10">
        <v>81.3</v>
      </c>
      <c r="K93" s="5">
        <v>346.96387500000003</v>
      </c>
      <c r="L93" s="5">
        <v>104.9434375</v>
      </c>
      <c r="M93" s="3">
        <v>0</v>
      </c>
      <c r="O93" s="7"/>
      <c r="Q93" s="3"/>
    </row>
    <row r="94" spans="1:17" ht="10.5">
      <c r="A94" s="14">
        <v>37326</v>
      </c>
      <c r="B94" s="10">
        <v>929.422</v>
      </c>
      <c r="C94" s="3">
        <v>30.63</v>
      </c>
      <c r="D94" s="3">
        <v>18.49</v>
      </c>
      <c r="E94" s="10">
        <v>24.080833333333334</v>
      </c>
      <c r="F94" s="10">
        <v>31.13</v>
      </c>
      <c r="G94" s="10">
        <v>18.34</v>
      </c>
      <c r="H94" s="10">
        <v>90.3</v>
      </c>
      <c r="I94" s="10">
        <v>39.65</v>
      </c>
      <c r="J94" s="10">
        <v>80.2</v>
      </c>
      <c r="K94" s="5">
        <v>360.7068125</v>
      </c>
      <c r="L94" s="5">
        <v>108.95956249999999</v>
      </c>
      <c r="M94" s="3">
        <v>0</v>
      </c>
      <c r="O94" s="7"/>
      <c r="Q94" s="3"/>
    </row>
    <row r="95" spans="1:17" ht="10.5">
      <c r="A95" s="14">
        <v>37327</v>
      </c>
      <c r="B95" s="10">
        <v>929.359</v>
      </c>
      <c r="C95" s="3">
        <v>30.72</v>
      </c>
      <c r="D95" s="3">
        <v>18.87</v>
      </c>
      <c r="E95" s="10">
        <v>24.437916666666663</v>
      </c>
      <c r="F95" s="10">
        <v>31.36</v>
      </c>
      <c r="G95" s="10">
        <v>18.79</v>
      </c>
      <c r="H95" s="10">
        <v>90</v>
      </c>
      <c r="I95" s="10">
        <v>45</v>
      </c>
      <c r="J95" s="10">
        <v>80.4</v>
      </c>
      <c r="K95" s="5">
        <v>343.45825</v>
      </c>
      <c r="L95" s="5">
        <v>105.750625</v>
      </c>
      <c r="M95" s="3">
        <v>0</v>
      </c>
      <c r="O95" s="7"/>
      <c r="Q95" s="3"/>
    </row>
    <row r="96" spans="1:17" ht="10.5">
      <c r="A96" s="14">
        <v>37328</v>
      </c>
      <c r="B96" s="10">
        <v>929.149</v>
      </c>
      <c r="C96" s="3">
        <v>31.33</v>
      </c>
      <c r="D96" s="3">
        <v>19.5</v>
      </c>
      <c r="E96" s="10">
        <v>24.425</v>
      </c>
      <c r="F96" s="10">
        <v>31.99</v>
      </c>
      <c r="G96" s="10">
        <v>19.36</v>
      </c>
      <c r="H96" s="10">
        <v>90.6</v>
      </c>
      <c r="I96" s="10"/>
      <c r="J96" s="10">
        <v>79.9</v>
      </c>
      <c r="K96" s="5">
        <v>333.9806875</v>
      </c>
      <c r="L96" s="5">
        <v>103.47975000000001</v>
      </c>
      <c r="M96" s="3">
        <v>0</v>
      </c>
      <c r="O96" s="7"/>
      <c r="Q96" s="3"/>
    </row>
    <row r="97" spans="1:17" ht="10.5">
      <c r="A97" s="14">
        <v>37329</v>
      </c>
      <c r="B97" s="10">
        <v>928.372</v>
      </c>
      <c r="C97" s="3">
        <v>26.77</v>
      </c>
      <c r="D97" s="3">
        <v>19.81</v>
      </c>
      <c r="E97" s="10">
        <v>22.915416666666662</v>
      </c>
      <c r="F97" s="10">
        <v>27.18</v>
      </c>
      <c r="G97" s="10">
        <v>19.42</v>
      </c>
      <c r="H97" s="10">
        <v>84.6</v>
      </c>
      <c r="I97" s="10">
        <v>66</v>
      </c>
      <c r="J97" s="10">
        <v>84.6</v>
      </c>
      <c r="K97" s="5">
        <v>131.9915625</v>
      </c>
      <c r="L97" s="5">
        <v>43.1034375</v>
      </c>
      <c r="M97" s="3">
        <v>0.23622047244094488</v>
      </c>
      <c r="N97" s="3">
        <v>0.11811023622047244</v>
      </c>
      <c r="O97" s="7"/>
      <c r="Q97" s="3"/>
    </row>
    <row r="98" spans="1:17" ht="10.5">
      <c r="A98" s="14">
        <v>37330</v>
      </c>
      <c r="B98" s="10">
        <v>928.603</v>
      </c>
      <c r="C98" s="3">
        <v>29.61</v>
      </c>
      <c r="D98" s="3">
        <v>18.99</v>
      </c>
      <c r="E98" s="10">
        <v>22.549166666666668</v>
      </c>
      <c r="F98" s="10">
        <v>29.96</v>
      </c>
      <c r="G98" s="10">
        <v>18.84</v>
      </c>
      <c r="H98" s="10">
        <v>90.8</v>
      </c>
      <c r="I98" s="10">
        <v>43.08</v>
      </c>
      <c r="J98" s="10">
        <v>85.9</v>
      </c>
      <c r="K98" s="5">
        <v>321.10368750000004</v>
      </c>
      <c r="L98" s="5">
        <v>98.0629375</v>
      </c>
      <c r="M98" s="3">
        <v>26.49763779527559</v>
      </c>
      <c r="N98" s="3">
        <v>16.598425196850393</v>
      </c>
      <c r="O98" s="7">
        <v>17</v>
      </c>
      <c r="Q98" s="3"/>
    </row>
    <row r="99" spans="1:17" ht="10.5">
      <c r="A99" s="14">
        <v>37331</v>
      </c>
      <c r="B99" s="10">
        <v>928.54</v>
      </c>
      <c r="C99" s="3">
        <v>28.17</v>
      </c>
      <c r="D99" s="3">
        <v>18</v>
      </c>
      <c r="E99" s="10">
        <v>22.5625</v>
      </c>
      <c r="F99" s="10">
        <v>29.48</v>
      </c>
      <c r="G99" s="10">
        <v>17.63</v>
      </c>
      <c r="H99" s="10">
        <v>91.4</v>
      </c>
      <c r="I99" s="10">
        <v>56.13</v>
      </c>
      <c r="J99" s="10">
        <v>91.7</v>
      </c>
      <c r="K99" s="5">
        <v>244.34662500000002</v>
      </c>
      <c r="L99" s="5">
        <v>77.65825000000001</v>
      </c>
      <c r="M99" s="3">
        <v>1.9291338582677167</v>
      </c>
      <c r="N99" s="3">
        <v>1.811023622047244</v>
      </c>
      <c r="O99" s="7">
        <v>18</v>
      </c>
      <c r="Q99" s="3"/>
    </row>
    <row r="100" spans="1:17" ht="10.5">
      <c r="A100" s="14">
        <v>37332</v>
      </c>
      <c r="B100" s="10">
        <v>928.729</v>
      </c>
      <c r="C100" s="3">
        <v>30.01</v>
      </c>
      <c r="D100" s="3">
        <v>18.61</v>
      </c>
      <c r="E100" s="10">
        <v>22.900833333333335</v>
      </c>
      <c r="F100" s="10">
        <v>30.55</v>
      </c>
      <c r="G100" s="10">
        <v>18.51</v>
      </c>
      <c r="H100" s="10">
        <v>93.1</v>
      </c>
      <c r="I100" s="10">
        <v>52.93</v>
      </c>
      <c r="J100" s="10">
        <v>89.4</v>
      </c>
      <c r="K100" s="5">
        <v>307.56818749999996</v>
      </c>
      <c r="L100" s="5">
        <v>96.82912500000002</v>
      </c>
      <c r="M100" s="3">
        <v>0.7181102362204724</v>
      </c>
      <c r="N100" s="3">
        <v>0.3</v>
      </c>
      <c r="O100" s="7"/>
      <c r="Q100" s="3"/>
    </row>
    <row r="101" spans="1:17" ht="10.5">
      <c r="A101" s="14">
        <v>37333</v>
      </c>
      <c r="B101" s="10">
        <v>928.33</v>
      </c>
      <c r="C101" s="3">
        <v>29.46</v>
      </c>
      <c r="D101" s="3">
        <v>19.2</v>
      </c>
      <c r="E101" s="10">
        <v>22.93375</v>
      </c>
      <c r="F101" s="10">
        <v>30.23</v>
      </c>
      <c r="G101" s="10">
        <v>19.1</v>
      </c>
      <c r="H101" s="10">
        <v>97.9</v>
      </c>
      <c r="I101" s="10"/>
      <c r="J101" s="10">
        <v>91.1</v>
      </c>
      <c r="K101" s="5">
        <v>274.01737499999996</v>
      </c>
      <c r="L101" s="5">
        <v>85.395625</v>
      </c>
      <c r="M101" s="3">
        <v>2.3</v>
      </c>
      <c r="N101" s="3">
        <v>2</v>
      </c>
      <c r="O101" s="7">
        <v>17</v>
      </c>
      <c r="Q101" s="3"/>
    </row>
    <row r="102" spans="1:17" ht="10.5">
      <c r="A102" s="14">
        <v>37334</v>
      </c>
      <c r="B102" s="10">
        <v>929.149</v>
      </c>
      <c r="C102" s="3">
        <v>30.26</v>
      </c>
      <c r="D102" s="3">
        <v>18.64</v>
      </c>
      <c r="E102" s="10">
        <v>24.075</v>
      </c>
      <c r="F102" s="10">
        <v>30.8</v>
      </c>
      <c r="G102" s="10">
        <v>18.45</v>
      </c>
      <c r="H102" s="10">
        <v>91.9</v>
      </c>
      <c r="I102" s="10">
        <v>51.94</v>
      </c>
      <c r="J102" s="10">
        <v>85.6</v>
      </c>
      <c r="K102" s="5">
        <v>332.5941875</v>
      </c>
      <c r="L102" s="5">
        <v>104.75837500000002</v>
      </c>
      <c r="M102" s="3">
        <v>0.11811023622047244</v>
      </c>
      <c r="N102" s="3">
        <v>0.11811023622047244</v>
      </c>
      <c r="O102" s="7"/>
      <c r="Q102" s="3"/>
    </row>
    <row r="103" spans="1:17" ht="10.5">
      <c r="A103" s="14">
        <v>37335</v>
      </c>
      <c r="B103" s="10">
        <v>929.149</v>
      </c>
      <c r="C103" s="3">
        <v>28.89</v>
      </c>
      <c r="D103" s="3">
        <v>20.78</v>
      </c>
      <c r="E103" s="10">
        <v>24.43</v>
      </c>
      <c r="F103" s="10">
        <v>29.44</v>
      </c>
      <c r="G103" s="10">
        <v>20.6</v>
      </c>
      <c r="H103" s="10">
        <v>90.3</v>
      </c>
      <c r="I103" s="10">
        <v>58.22</v>
      </c>
      <c r="J103" s="10">
        <v>85.9</v>
      </c>
      <c r="K103" s="5">
        <v>312.3988125</v>
      </c>
      <c r="L103" s="5">
        <v>98.26299999999999</v>
      </c>
      <c r="M103" s="3">
        <v>6.200787401574803</v>
      </c>
      <c r="N103" s="3">
        <v>6.200787401574803</v>
      </c>
      <c r="O103" s="7">
        <v>24</v>
      </c>
      <c r="Q103" s="3"/>
    </row>
    <row r="104" spans="1:17" ht="10.5">
      <c r="A104" s="14">
        <v>37336</v>
      </c>
      <c r="B104" s="10">
        <v>926.8831</v>
      </c>
      <c r="C104" s="3">
        <v>21.74</v>
      </c>
      <c r="D104" s="3">
        <v>17.99</v>
      </c>
      <c r="E104" s="10">
        <v>19.87625</v>
      </c>
      <c r="F104" s="10">
        <v>22.16</v>
      </c>
      <c r="G104" s="10">
        <v>17.91</v>
      </c>
      <c r="H104" s="10">
        <v>90.5</v>
      </c>
      <c r="I104" s="10">
        <v>55.52</v>
      </c>
      <c r="J104" s="10">
        <v>96.4</v>
      </c>
      <c r="K104" s="5">
        <v>85.17768749999999</v>
      </c>
      <c r="L104" s="5">
        <v>25.947375</v>
      </c>
      <c r="M104" s="3">
        <v>40.28582677165354</v>
      </c>
      <c r="N104" s="3">
        <v>28.38582677165354</v>
      </c>
      <c r="O104" s="7">
        <v>1</v>
      </c>
      <c r="Q104" s="3"/>
    </row>
    <row r="105" spans="1:17" ht="10.5">
      <c r="A105" s="14">
        <v>37337</v>
      </c>
      <c r="B105" s="10">
        <v>928.456</v>
      </c>
      <c r="C105" s="3">
        <v>24.46</v>
      </c>
      <c r="D105" s="3">
        <v>16.79</v>
      </c>
      <c r="E105" s="10">
        <v>19.835833333333326</v>
      </c>
      <c r="F105" s="10">
        <v>25</v>
      </c>
      <c r="G105" s="10">
        <v>16.72</v>
      </c>
      <c r="H105" s="10">
        <v>90</v>
      </c>
      <c r="I105" s="10">
        <v>67.03</v>
      </c>
      <c r="J105" s="10">
        <v>90.1</v>
      </c>
      <c r="K105" s="5">
        <v>215.97799999999998</v>
      </c>
      <c r="L105" s="5">
        <v>69.94375</v>
      </c>
      <c r="M105" s="3">
        <v>0.2</v>
      </c>
      <c r="N105" s="3">
        <v>0.1</v>
      </c>
      <c r="O105" s="7"/>
      <c r="Q105" s="3"/>
    </row>
    <row r="106" spans="1:17" ht="10.5">
      <c r="A106" s="14">
        <v>37338</v>
      </c>
      <c r="B106" s="10">
        <v>929.107</v>
      </c>
      <c r="C106" s="3">
        <v>27.48</v>
      </c>
      <c r="D106" s="3">
        <v>16.97</v>
      </c>
      <c r="E106" s="10">
        <v>21.487916666666667</v>
      </c>
      <c r="F106" s="10">
        <v>27.93</v>
      </c>
      <c r="G106" s="10">
        <v>16.79</v>
      </c>
      <c r="H106" s="10">
        <v>89.2</v>
      </c>
      <c r="I106" s="10">
        <v>60.67</v>
      </c>
      <c r="J106" s="10">
        <v>87.2</v>
      </c>
      <c r="K106" s="5">
        <v>302.1685</v>
      </c>
      <c r="L106" s="5">
        <v>97.738125</v>
      </c>
      <c r="M106" s="3">
        <v>0</v>
      </c>
      <c r="O106" s="7"/>
      <c r="Q106" s="3"/>
    </row>
    <row r="107" spans="1:17" ht="10.5">
      <c r="A107" s="14">
        <v>37339</v>
      </c>
      <c r="B107" s="10">
        <v>926.3077</v>
      </c>
      <c r="C107" s="3">
        <v>22.14</v>
      </c>
      <c r="D107" s="3">
        <v>18.98</v>
      </c>
      <c r="E107" s="10">
        <v>20.34541666666666</v>
      </c>
      <c r="F107" s="10">
        <v>22.76</v>
      </c>
      <c r="G107" s="10">
        <v>18.88</v>
      </c>
      <c r="H107" s="10">
        <v>90</v>
      </c>
      <c r="I107" s="10">
        <v>95.1</v>
      </c>
      <c r="J107" s="10">
        <v>90</v>
      </c>
      <c r="K107" s="5">
        <v>69.24818750000001</v>
      </c>
      <c r="L107" s="5">
        <v>20.2394375</v>
      </c>
      <c r="M107" s="3">
        <v>44.10157480314961</v>
      </c>
      <c r="N107" s="3">
        <v>12.5</v>
      </c>
      <c r="O107" s="7">
        <v>14</v>
      </c>
      <c r="Q107" s="3"/>
    </row>
    <row r="108" spans="1:17" ht="10.5">
      <c r="A108" s="14">
        <v>37340</v>
      </c>
      <c r="B108" s="10">
        <v>928.729</v>
      </c>
      <c r="C108" s="3">
        <v>25.94</v>
      </c>
      <c r="D108" s="3">
        <v>19.59</v>
      </c>
      <c r="E108" s="10">
        <v>22.061666666666667</v>
      </c>
      <c r="F108" s="10">
        <v>26.81</v>
      </c>
      <c r="G108" s="10">
        <v>19.21</v>
      </c>
      <c r="H108" s="10">
        <v>89.8</v>
      </c>
      <c r="I108" s="10"/>
      <c r="J108" s="10">
        <v>91.2</v>
      </c>
      <c r="K108" s="5">
        <v>198.83</v>
      </c>
      <c r="L108" s="5">
        <v>66.053625</v>
      </c>
      <c r="M108" s="3">
        <v>24.2</v>
      </c>
      <c r="N108" s="3">
        <v>16.598425196850393</v>
      </c>
      <c r="O108" s="7">
        <v>5</v>
      </c>
      <c r="Q108" s="3"/>
    </row>
    <row r="109" spans="1:17" ht="10.5">
      <c r="A109" s="14">
        <v>37341</v>
      </c>
      <c r="B109" s="10">
        <v>929.443</v>
      </c>
      <c r="C109" s="3">
        <v>28.31</v>
      </c>
      <c r="D109" s="3">
        <v>18.95</v>
      </c>
      <c r="E109" s="10">
        <v>22.418333333333337</v>
      </c>
      <c r="F109" s="10">
        <v>28.9</v>
      </c>
      <c r="G109" s="10">
        <v>18.8</v>
      </c>
      <c r="H109" s="10">
        <v>90</v>
      </c>
      <c r="I109" s="10">
        <v>53.66</v>
      </c>
      <c r="J109" s="10">
        <v>86.7</v>
      </c>
      <c r="K109" s="5">
        <v>243.53256249999998</v>
      </c>
      <c r="L109" s="5">
        <v>82.65350000000001</v>
      </c>
      <c r="M109" s="3">
        <v>0</v>
      </c>
      <c r="O109" s="7"/>
      <c r="Q109" s="3"/>
    </row>
    <row r="110" spans="1:17" ht="10.5">
      <c r="A110" s="14">
        <v>37342</v>
      </c>
      <c r="B110" s="10">
        <v>928.603</v>
      </c>
      <c r="C110" s="3">
        <v>28.67</v>
      </c>
      <c r="D110" s="3">
        <v>18.94</v>
      </c>
      <c r="E110" s="10">
        <v>21.682083333333335</v>
      </c>
      <c r="F110" s="10">
        <v>29.16</v>
      </c>
      <c r="G110" s="10">
        <v>18.55</v>
      </c>
      <c r="H110" s="10">
        <v>98.7</v>
      </c>
      <c r="I110" s="10">
        <v>56.36</v>
      </c>
      <c r="J110" s="10">
        <v>92</v>
      </c>
      <c r="K110" s="5">
        <v>216.1846875</v>
      </c>
      <c r="L110" s="5">
        <v>69.2539375</v>
      </c>
      <c r="M110" s="3">
        <v>35.195275590551184</v>
      </c>
      <c r="N110" s="3">
        <v>32.79527559055118</v>
      </c>
      <c r="O110" s="7">
        <v>17</v>
      </c>
      <c r="Q110" s="3"/>
    </row>
    <row r="111" spans="1:17" ht="10.5">
      <c r="A111" s="14">
        <v>37343</v>
      </c>
      <c r="B111" s="10">
        <v>929.296</v>
      </c>
      <c r="C111" s="3">
        <v>28.06</v>
      </c>
      <c r="D111" s="3">
        <v>17.56</v>
      </c>
      <c r="E111" s="10">
        <v>22.48416666666667</v>
      </c>
      <c r="F111" s="10">
        <v>29.63</v>
      </c>
      <c r="G111" s="10">
        <v>17.45</v>
      </c>
      <c r="H111" s="10">
        <v>91.2</v>
      </c>
      <c r="I111" s="10">
        <v>53.57</v>
      </c>
      <c r="J111" s="10">
        <v>89.2</v>
      </c>
      <c r="K111" s="5">
        <v>288.83606249999997</v>
      </c>
      <c r="L111" s="5">
        <v>95.21981249999999</v>
      </c>
      <c r="M111" s="3">
        <v>0.11811023622047244</v>
      </c>
      <c r="N111" s="3">
        <v>0.11811023622047244</v>
      </c>
      <c r="O111" s="7"/>
      <c r="Q111" s="3"/>
    </row>
    <row r="112" spans="1:17" ht="10.5">
      <c r="A112" s="14">
        <v>37344</v>
      </c>
      <c r="B112" s="10">
        <v>929.758</v>
      </c>
      <c r="C112" s="3">
        <v>30.42</v>
      </c>
      <c r="D112" s="3">
        <v>19.91</v>
      </c>
      <c r="E112" s="10">
        <v>24.2</v>
      </c>
      <c r="F112" s="10">
        <v>31.07</v>
      </c>
      <c r="G112" s="10">
        <v>19.72</v>
      </c>
      <c r="H112" s="10">
        <v>89.2</v>
      </c>
      <c r="I112" s="10">
        <v>47.62</v>
      </c>
      <c r="J112" s="10">
        <v>83.6</v>
      </c>
      <c r="K112" s="5">
        <v>322.10281249999997</v>
      </c>
      <c r="L112" s="5">
        <v>108.06824999999998</v>
      </c>
      <c r="M112" s="3">
        <v>0</v>
      </c>
      <c r="O112" s="7"/>
      <c r="Q112" s="3"/>
    </row>
    <row r="113" spans="1:17" ht="10.5">
      <c r="A113" s="14">
        <v>37345</v>
      </c>
      <c r="B113" s="10">
        <v>929.296</v>
      </c>
      <c r="C113" s="3">
        <v>29.12</v>
      </c>
      <c r="D113" s="3">
        <v>17.17</v>
      </c>
      <c r="E113" s="10">
        <v>22.470416666666665</v>
      </c>
      <c r="F113" s="10">
        <v>29.56</v>
      </c>
      <c r="G113" s="10">
        <v>16.86</v>
      </c>
      <c r="H113" s="10">
        <v>90.4</v>
      </c>
      <c r="I113" s="10">
        <v>39.53</v>
      </c>
      <c r="J113" s="10">
        <v>79.7</v>
      </c>
      <c r="K113" s="5">
        <v>335.20675</v>
      </c>
      <c r="L113" s="5">
        <v>113.565</v>
      </c>
      <c r="M113" s="3">
        <v>0</v>
      </c>
      <c r="O113" s="7"/>
      <c r="Q113" s="3"/>
    </row>
    <row r="114" spans="1:17" ht="10.5">
      <c r="A114" s="14">
        <v>37346</v>
      </c>
      <c r="B114" s="10">
        <v>929.023</v>
      </c>
      <c r="C114" s="3">
        <v>29.74</v>
      </c>
      <c r="D114" s="3">
        <v>15.58</v>
      </c>
      <c r="E114" s="10">
        <v>22.272916666666664</v>
      </c>
      <c r="F114" s="10">
        <v>30.13</v>
      </c>
      <c r="G114" s="10">
        <v>15.39</v>
      </c>
      <c r="H114" s="10">
        <v>90.8</v>
      </c>
      <c r="I114" s="10">
        <v>43.11</v>
      </c>
      <c r="J114" s="10">
        <v>81</v>
      </c>
      <c r="K114" s="5">
        <v>311.668875</v>
      </c>
      <c r="L114" s="5">
        <v>105.759875</v>
      </c>
      <c r="M114" s="3">
        <v>0</v>
      </c>
      <c r="O114" s="7"/>
      <c r="Q114" s="3"/>
    </row>
    <row r="115" spans="1:17" ht="10.5">
      <c r="A115" s="6"/>
      <c r="B115" s="3"/>
      <c r="C115" s="3"/>
      <c r="D115" s="3"/>
      <c r="E115" s="3"/>
      <c r="H115" s="3"/>
      <c r="I115" s="3"/>
      <c r="J115" s="3"/>
      <c r="K115" s="5"/>
      <c r="L115" s="5"/>
      <c r="M115" s="3"/>
      <c r="Q115" s="3"/>
    </row>
    <row r="116" spans="1:17" ht="10.5">
      <c r="A116" s="6" t="s">
        <v>8</v>
      </c>
      <c r="B116" s="3"/>
      <c r="F116" s="3"/>
      <c r="G116" s="3"/>
      <c r="H116" s="3"/>
      <c r="I116" s="3"/>
      <c r="J116" s="3"/>
      <c r="K116" s="5">
        <f>SUM(K84:K114)</f>
        <v>8618.374812499998</v>
      </c>
      <c r="L116" s="5">
        <f>SUM(L84:L114)</f>
        <v>2643.7594999999997</v>
      </c>
      <c r="M116" s="3">
        <v>285.33464566929126</v>
      </c>
      <c r="N116" s="3">
        <v>189.2622047244095</v>
      </c>
      <c r="O116" s="11" t="s">
        <v>15</v>
      </c>
      <c r="Q116" s="3"/>
    </row>
    <row r="117" spans="1:17" ht="10.5">
      <c r="A117" s="6" t="s">
        <v>16</v>
      </c>
      <c r="B117" s="3">
        <v>928.9585096774193</v>
      </c>
      <c r="C117" s="3">
        <v>28.73258064516129</v>
      </c>
      <c r="D117" s="3">
        <v>18.508709677419358</v>
      </c>
      <c r="E117" s="3">
        <v>22.614838709677418</v>
      </c>
      <c r="F117" s="3">
        <f aca="true" t="shared" si="0" ref="F117:L117">AVERAGE(F84:F114)</f>
        <v>29.370645161290316</v>
      </c>
      <c r="G117" s="3">
        <f t="shared" si="0"/>
        <v>18.02774193548387</v>
      </c>
      <c r="H117" s="3">
        <f t="shared" si="0"/>
        <v>90.8258064516129</v>
      </c>
      <c r="I117" s="3">
        <f t="shared" si="0"/>
        <v>51.336071428571415</v>
      </c>
      <c r="J117" s="3">
        <f t="shared" si="0"/>
        <v>86.22903225806448</v>
      </c>
      <c r="K117" s="5">
        <f t="shared" si="0"/>
        <v>278.0120907258064</v>
      </c>
      <c r="L117" s="5">
        <f t="shared" si="0"/>
        <v>85.28256451612903</v>
      </c>
      <c r="M117" s="3"/>
      <c r="Q117" s="3"/>
    </row>
    <row r="118" spans="1:17" ht="10.5">
      <c r="A118" s="6" t="s">
        <v>17</v>
      </c>
      <c r="B118" s="3">
        <v>930.346</v>
      </c>
      <c r="C118" s="3">
        <v>31.74</v>
      </c>
      <c r="D118" s="3">
        <v>20.78</v>
      </c>
      <c r="E118" s="3">
        <v>24.437916666666663</v>
      </c>
      <c r="F118" s="3">
        <f aca="true" t="shared" si="1" ref="F118:L118">MAX(F84:F114)</f>
        <v>32.38</v>
      </c>
      <c r="G118" s="3">
        <f t="shared" si="1"/>
        <v>20.6</v>
      </c>
      <c r="H118" s="3">
        <f t="shared" si="1"/>
        <v>98.7</v>
      </c>
      <c r="I118" s="3">
        <f t="shared" si="1"/>
        <v>95.1</v>
      </c>
      <c r="J118" s="3">
        <f t="shared" si="1"/>
        <v>96.4</v>
      </c>
      <c r="K118" s="5">
        <f t="shared" si="1"/>
        <v>365.269</v>
      </c>
      <c r="L118" s="5">
        <f t="shared" si="1"/>
        <v>113.565</v>
      </c>
      <c r="M118" s="3">
        <v>44.10157480314961</v>
      </c>
      <c r="N118" s="3">
        <v>32.79527559055118</v>
      </c>
      <c r="O118" s="11">
        <v>27</v>
      </c>
      <c r="Q118" s="3"/>
    </row>
    <row r="119" spans="1:17" ht="10.5">
      <c r="A119" s="6" t="s">
        <v>18</v>
      </c>
      <c r="B119" s="3">
        <v>926.3077</v>
      </c>
      <c r="C119" s="3">
        <v>21.74</v>
      </c>
      <c r="D119" s="3">
        <v>15.58</v>
      </c>
      <c r="E119" s="3">
        <v>19.835833333333326</v>
      </c>
      <c r="F119" s="3">
        <f aca="true" t="shared" si="2" ref="F119:L119">MIN(F84:F114)</f>
        <v>22.16</v>
      </c>
      <c r="G119" s="3">
        <f t="shared" si="2"/>
        <v>15.39</v>
      </c>
      <c r="H119" s="3">
        <f t="shared" si="2"/>
        <v>84.6</v>
      </c>
      <c r="I119" s="3">
        <f t="shared" si="2"/>
        <v>32.69</v>
      </c>
      <c r="J119" s="3">
        <f t="shared" si="2"/>
        <v>75.3</v>
      </c>
      <c r="K119" s="5">
        <f t="shared" si="2"/>
        <v>69.24818750000001</v>
      </c>
      <c r="L119" s="5">
        <f t="shared" si="2"/>
        <v>20.2394375</v>
      </c>
      <c r="M119" s="3"/>
      <c r="Q119" s="3"/>
    </row>
    <row r="120" spans="1:17" ht="10.5">
      <c r="A120" s="6"/>
      <c r="B120" s="3"/>
      <c r="E120" s="3"/>
      <c r="H120" s="3"/>
      <c r="I120" s="3"/>
      <c r="J120" s="3"/>
      <c r="K120" s="5"/>
      <c r="L120" s="5"/>
      <c r="M120" s="3"/>
      <c r="Q120" s="3"/>
    </row>
    <row r="121" spans="1:17" ht="10.5">
      <c r="A121" s="14">
        <v>37347</v>
      </c>
      <c r="B121" s="10">
        <v>929.107</v>
      </c>
      <c r="C121" s="3">
        <v>29.84</v>
      </c>
      <c r="D121" s="3">
        <v>16.93</v>
      </c>
      <c r="E121" s="10">
        <v>23.34125</v>
      </c>
      <c r="F121" s="10">
        <v>30.26</v>
      </c>
      <c r="G121" s="10">
        <v>16.71</v>
      </c>
      <c r="H121" s="10">
        <v>98.1</v>
      </c>
      <c r="I121" s="10">
        <v>45.04</v>
      </c>
      <c r="J121" s="10">
        <v>80.8</v>
      </c>
      <c r="K121" s="5">
        <v>295.75662500000004</v>
      </c>
      <c r="L121" s="5">
        <v>102.265875</v>
      </c>
      <c r="M121" s="3">
        <v>0</v>
      </c>
      <c r="O121" s="7"/>
      <c r="Q121" s="3"/>
    </row>
    <row r="122" spans="1:17" ht="10.5">
      <c r="A122" s="14">
        <v>37348</v>
      </c>
      <c r="B122" s="10">
        <v>928.897</v>
      </c>
      <c r="C122" s="3">
        <v>30.08</v>
      </c>
      <c r="D122" s="3">
        <v>19.1</v>
      </c>
      <c r="E122" s="10">
        <v>24.2625</v>
      </c>
      <c r="F122" s="10">
        <v>30.54</v>
      </c>
      <c r="G122" s="10">
        <v>18.91</v>
      </c>
      <c r="H122" s="10">
        <v>97.8</v>
      </c>
      <c r="I122" s="10">
        <v>39.09</v>
      </c>
      <c r="J122" s="10">
        <v>81.8</v>
      </c>
      <c r="K122" s="5">
        <v>296.5438125</v>
      </c>
      <c r="L122" s="5">
        <v>102.0571875</v>
      </c>
      <c r="M122" s="3">
        <v>0</v>
      </c>
      <c r="O122" s="7"/>
      <c r="Q122" s="3"/>
    </row>
    <row r="123" spans="1:17" ht="10.5">
      <c r="A123" s="14">
        <v>37349</v>
      </c>
      <c r="B123" s="10">
        <v>927.952</v>
      </c>
      <c r="C123" s="3">
        <v>26.41</v>
      </c>
      <c r="D123" s="3">
        <v>19.69</v>
      </c>
      <c r="E123" s="10">
        <v>21.7575</v>
      </c>
      <c r="F123" s="10">
        <v>27.85</v>
      </c>
      <c r="G123" s="10">
        <v>19.54</v>
      </c>
      <c r="H123" s="10">
        <v>97.3</v>
      </c>
      <c r="I123" s="10">
        <v>60.81</v>
      </c>
      <c r="J123" s="10">
        <v>93.6</v>
      </c>
      <c r="K123" s="5">
        <v>185.451875</v>
      </c>
      <c r="L123" s="5">
        <v>62.867125</v>
      </c>
      <c r="M123" s="3">
        <v>11.811023622047244</v>
      </c>
      <c r="N123" s="3">
        <v>11.811023622047244</v>
      </c>
      <c r="O123" s="7">
        <v>14</v>
      </c>
      <c r="Q123" s="3"/>
    </row>
    <row r="124" spans="1:17" ht="10.5">
      <c r="A124" s="14">
        <v>37350</v>
      </c>
      <c r="B124" s="10">
        <v>928.0360000000001</v>
      </c>
      <c r="C124" s="3">
        <v>25.03</v>
      </c>
      <c r="D124" s="3">
        <v>18.27</v>
      </c>
      <c r="E124" s="10">
        <v>20.712083333333336</v>
      </c>
      <c r="F124" s="10">
        <v>25.57</v>
      </c>
      <c r="G124" s="10">
        <v>18.01</v>
      </c>
      <c r="H124" s="10">
        <v>96.6</v>
      </c>
      <c r="I124" s="10">
        <v>66.41</v>
      </c>
      <c r="J124" s="10">
        <v>90.4</v>
      </c>
      <c r="K124" s="5">
        <v>134.75037500000002</v>
      </c>
      <c r="L124" s="5">
        <v>45.86237499999999</v>
      </c>
      <c r="M124" s="3">
        <v>0</v>
      </c>
      <c r="O124" s="7"/>
      <c r="Q124" s="3"/>
    </row>
    <row r="125" spans="1:17" ht="10.5">
      <c r="A125" s="14">
        <v>37351</v>
      </c>
      <c r="B125" s="10">
        <v>928.645</v>
      </c>
      <c r="C125" s="3">
        <v>26.55</v>
      </c>
      <c r="D125" s="3">
        <v>18.53</v>
      </c>
      <c r="E125" s="10">
        <v>21.404583333333335</v>
      </c>
      <c r="F125" s="10">
        <v>27.36</v>
      </c>
      <c r="G125" s="10">
        <v>18.46</v>
      </c>
      <c r="H125" s="10">
        <v>96.6</v>
      </c>
      <c r="I125" s="10">
        <v>52.74</v>
      </c>
      <c r="J125" s="10">
        <v>85.6</v>
      </c>
      <c r="K125" s="5">
        <v>252.79068750000002</v>
      </c>
      <c r="L125" s="5">
        <v>85.398375</v>
      </c>
      <c r="M125" s="3">
        <v>0</v>
      </c>
      <c r="O125" s="7"/>
      <c r="Q125" s="3"/>
    </row>
    <row r="126" spans="1:17" ht="10.5">
      <c r="A126" s="14">
        <v>37352</v>
      </c>
      <c r="B126" s="10">
        <v>928.12</v>
      </c>
      <c r="C126" s="3">
        <v>26.47</v>
      </c>
      <c r="D126" s="3">
        <v>16.43</v>
      </c>
      <c r="E126" s="10">
        <v>20.15375</v>
      </c>
      <c r="F126" s="10">
        <v>27.3</v>
      </c>
      <c r="G126" s="10">
        <v>16.19</v>
      </c>
      <c r="H126" s="10">
        <v>98.4</v>
      </c>
      <c r="I126" s="10">
        <v>53.9</v>
      </c>
      <c r="J126" s="10">
        <v>89.6</v>
      </c>
      <c r="K126" s="5">
        <v>246.51775</v>
      </c>
      <c r="L126" s="5">
        <v>83.76537499999999</v>
      </c>
      <c r="M126" s="3">
        <v>26.298425196850395</v>
      </c>
      <c r="N126" s="3">
        <v>20</v>
      </c>
      <c r="O126" s="7">
        <v>7</v>
      </c>
      <c r="Q126" s="3"/>
    </row>
    <row r="127" spans="1:17" ht="10.5">
      <c r="A127" s="14">
        <v>37353</v>
      </c>
      <c r="B127" s="10">
        <v>927.2296</v>
      </c>
      <c r="C127" s="3">
        <v>24.77</v>
      </c>
      <c r="D127" s="3">
        <v>16.34</v>
      </c>
      <c r="E127" s="10">
        <v>19.0925</v>
      </c>
      <c r="F127" s="10">
        <v>25.73</v>
      </c>
      <c r="G127" s="10">
        <v>16.25</v>
      </c>
      <c r="H127" s="10">
        <v>98.7</v>
      </c>
      <c r="I127" s="10">
        <v>66.6</v>
      </c>
      <c r="J127" s="10">
        <v>98.1</v>
      </c>
      <c r="K127" s="5">
        <v>150.5468125</v>
      </c>
      <c r="L127" s="5">
        <v>49.64725</v>
      </c>
      <c r="M127" s="3">
        <v>9.618897637795277</v>
      </c>
      <c r="N127" s="3">
        <v>8.700787401574804</v>
      </c>
      <c r="O127" s="7">
        <v>15</v>
      </c>
      <c r="Q127" s="3"/>
    </row>
    <row r="128" spans="1:17" ht="10.5">
      <c r="A128" s="14">
        <v>37354</v>
      </c>
      <c r="B128" s="10">
        <v>927.994</v>
      </c>
      <c r="C128" s="3">
        <v>24.34</v>
      </c>
      <c r="D128" s="3">
        <v>16.27</v>
      </c>
      <c r="E128" s="10">
        <v>19.215416666666666</v>
      </c>
      <c r="F128" s="10">
        <v>25.58</v>
      </c>
      <c r="G128" s="10">
        <v>16</v>
      </c>
      <c r="H128" s="10">
        <v>98.8</v>
      </c>
      <c r="I128" s="10">
        <v>57.76</v>
      </c>
      <c r="J128" s="10">
        <v>93.1</v>
      </c>
      <c r="K128" s="5">
        <v>186.7846875</v>
      </c>
      <c r="L128" s="5">
        <v>60.93325000000001</v>
      </c>
      <c r="M128" s="3">
        <v>0.11811023622047244</v>
      </c>
      <c r="N128" s="3">
        <v>0.11811023622047244</v>
      </c>
      <c r="O128" s="7"/>
      <c r="Q128" s="3"/>
    </row>
    <row r="129" spans="1:17" ht="10.5">
      <c r="A129" s="14">
        <v>37355</v>
      </c>
      <c r="B129" s="10">
        <v>928.729</v>
      </c>
      <c r="C129" s="3">
        <v>25.77</v>
      </c>
      <c r="D129" s="3">
        <v>16.02</v>
      </c>
      <c r="E129" s="10">
        <v>20.131666666666664</v>
      </c>
      <c r="F129" s="10">
        <v>26.85</v>
      </c>
      <c r="G129" s="10">
        <v>15.91</v>
      </c>
      <c r="H129" s="10">
        <v>97.7</v>
      </c>
      <c r="I129" s="10">
        <v>51.95</v>
      </c>
      <c r="J129" s="10">
        <v>88</v>
      </c>
      <c r="K129" s="5">
        <v>262.73956250000003</v>
      </c>
      <c r="L129" s="5">
        <v>90.06425000000002</v>
      </c>
      <c r="M129" s="3">
        <v>0</v>
      </c>
      <c r="O129" s="7"/>
      <c r="Q129" s="3"/>
    </row>
    <row r="130" spans="1:17" ht="10.5">
      <c r="A130" s="14">
        <v>37356</v>
      </c>
      <c r="B130" s="10">
        <v>929.002</v>
      </c>
      <c r="C130" s="3">
        <v>27.61</v>
      </c>
      <c r="D130" s="3">
        <v>17.54</v>
      </c>
      <c r="E130" s="10">
        <v>21.253333333333334</v>
      </c>
      <c r="F130" s="10">
        <v>27.94</v>
      </c>
      <c r="G130" s="10">
        <v>17.37</v>
      </c>
      <c r="H130" s="10">
        <v>96.7</v>
      </c>
      <c r="I130" s="10">
        <v>48.55</v>
      </c>
      <c r="J130" s="10">
        <v>87</v>
      </c>
      <c r="K130" s="5">
        <v>278.593</v>
      </c>
      <c r="L130" s="5">
        <v>97.69550000000001</v>
      </c>
      <c r="M130" s="3">
        <v>0.1</v>
      </c>
      <c r="N130" s="3">
        <v>0.1</v>
      </c>
      <c r="O130" s="7"/>
      <c r="Q130" s="3"/>
    </row>
    <row r="131" spans="1:17" ht="10.5">
      <c r="A131" s="14">
        <v>37357</v>
      </c>
      <c r="B131" s="10">
        <v>928.687</v>
      </c>
      <c r="C131" s="3">
        <v>28.47</v>
      </c>
      <c r="D131" s="3">
        <v>15.97</v>
      </c>
      <c r="E131" s="10">
        <v>21.120416666666667</v>
      </c>
      <c r="F131" s="10">
        <v>28.86</v>
      </c>
      <c r="G131" s="10">
        <v>15.61</v>
      </c>
      <c r="H131" s="10">
        <v>98.1</v>
      </c>
      <c r="I131" s="10">
        <v>44.97</v>
      </c>
      <c r="J131" s="10">
        <v>86.3</v>
      </c>
      <c r="K131" s="5">
        <v>277.861375</v>
      </c>
      <c r="L131" s="5">
        <v>95.9940625</v>
      </c>
      <c r="M131" s="3">
        <v>0.11811023622047244</v>
      </c>
      <c r="N131" s="3">
        <v>0.11811023622047244</v>
      </c>
      <c r="O131" s="7"/>
      <c r="Q131" s="3"/>
    </row>
    <row r="132" spans="1:17" ht="10.5">
      <c r="A132" s="14">
        <v>37358</v>
      </c>
      <c r="B132" s="10">
        <v>928.855</v>
      </c>
      <c r="C132" s="3">
        <v>28.98</v>
      </c>
      <c r="D132" s="3">
        <v>15.67</v>
      </c>
      <c r="E132" s="10">
        <v>22.24208333333333</v>
      </c>
      <c r="F132" s="10">
        <v>29.92</v>
      </c>
      <c r="G132" s="10">
        <v>15.57</v>
      </c>
      <c r="H132" s="10">
        <v>98.5</v>
      </c>
      <c r="I132" s="10">
        <v>43.31</v>
      </c>
      <c r="J132" s="10">
        <v>81.1</v>
      </c>
      <c r="K132" s="5">
        <v>244.34112499999998</v>
      </c>
      <c r="L132" s="5">
        <v>84.9696875</v>
      </c>
      <c r="M132" s="3">
        <v>0</v>
      </c>
      <c r="O132" s="7"/>
      <c r="Q132" s="3"/>
    </row>
    <row r="133" spans="1:17" ht="10.5">
      <c r="A133" s="14">
        <v>37359</v>
      </c>
      <c r="B133" s="10">
        <v>928.288</v>
      </c>
      <c r="C133" s="3">
        <v>25.9</v>
      </c>
      <c r="D133" s="3">
        <v>19.54</v>
      </c>
      <c r="E133" s="10">
        <v>22.22333333333333</v>
      </c>
      <c r="F133" s="10">
        <v>26.77</v>
      </c>
      <c r="G133" s="10">
        <v>19.42</v>
      </c>
      <c r="H133" s="10">
        <v>96.5</v>
      </c>
      <c r="I133" s="10">
        <v>65.44</v>
      </c>
      <c r="J133" s="10">
        <v>89.5</v>
      </c>
      <c r="K133" s="5">
        <v>184.04106249999998</v>
      </c>
      <c r="L133" s="5">
        <v>63.194624999999995</v>
      </c>
      <c r="M133" s="3">
        <v>0</v>
      </c>
      <c r="O133" s="7"/>
      <c r="Q133" s="3"/>
    </row>
    <row r="134" spans="1:17" ht="10.5">
      <c r="A134" s="14">
        <v>37360</v>
      </c>
      <c r="B134" s="10">
        <v>928.435</v>
      </c>
      <c r="C134" s="3">
        <v>26.76</v>
      </c>
      <c r="D134" s="3">
        <v>19.41</v>
      </c>
      <c r="E134" s="10">
        <v>22.042083333333334</v>
      </c>
      <c r="F134" s="10">
        <v>28</v>
      </c>
      <c r="G134" s="10">
        <v>19.26</v>
      </c>
      <c r="H134" s="10">
        <v>95.5</v>
      </c>
      <c r="I134" s="10">
        <v>57.76</v>
      </c>
      <c r="J134" s="10">
        <v>89.4</v>
      </c>
      <c r="K134" s="5">
        <v>185.67668749999999</v>
      </c>
      <c r="L134" s="5">
        <v>62.5239375</v>
      </c>
      <c r="M134" s="3">
        <v>0</v>
      </c>
      <c r="O134" s="7"/>
      <c r="Q134" s="3"/>
    </row>
    <row r="135" spans="1:17" ht="10.5">
      <c r="A135" s="14">
        <v>37361</v>
      </c>
      <c r="B135" s="10">
        <v>928.939</v>
      </c>
      <c r="C135" s="3">
        <v>28.6</v>
      </c>
      <c r="D135" s="3">
        <v>18.22</v>
      </c>
      <c r="E135" s="10">
        <v>22.13083333333333</v>
      </c>
      <c r="F135" s="10">
        <v>29.52</v>
      </c>
      <c r="G135" s="10">
        <v>18.02</v>
      </c>
      <c r="H135" s="10">
        <v>96.9</v>
      </c>
      <c r="I135" s="10">
        <v>46.39</v>
      </c>
      <c r="J135" s="10">
        <v>86.2</v>
      </c>
      <c r="K135" s="5">
        <v>267.7369375</v>
      </c>
      <c r="L135" s="5">
        <v>91.7271875</v>
      </c>
      <c r="M135" s="3">
        <v>0</v>
      </c>
      <c r="O135" s="7"/>
      <c r="Q135" s="3"/>
    </row>
    <row r="136" spans="1:17" ht="10.5">
      <c r="A136" s="14">
        <v>37362</v>
      </c>
      <c r="B136" s="10">
        <v>928.666</v>
      </c>
      <c r="C136" s="3">
        <v>28.24</v>
      </c>
      <c r="D136" s="3">
        <v>16.8</v>
      </c>
      <c r="E136" s="10">
        <v>21.322916666666668</v>
      </c>
      <c r="F136" s="10">
        <v>28.76</v>
      </c>
      <c r="G136" s="10">
        <v>16.46</v>
      </c>
      <c r="H136" s="10">
        <v>97.8</v>
      </c>
      <c r="I136" s="10">
        <v>51.27</v>
      </c>
      <c r="J136" s="10">
        <v>88</v>
      </c>
      <c r="K136" s="5">
        <v>259.854875</v>
      </c>
      <c r="L136" s="5">
        <v>91.331</v>
      </c>
      <c r="M136" s="3">
        <v>0</v>
      </c>
      <c r="O136" s="7"/>
      <c r="Q136" s="3"/>
    </row>
    <row r="137" spans="1:17" ht="10.5">
      <c r="A137" s="14">
        <v>37363</v>
      </c>
      <c r="B137" s="10">
        <v>928.897</v>
      </c>
      <c r="C137" s="3">
        <v>29.58</v>
      </c>
      <c r="D137" s="3">
        <v>16.62</v>
      </c>
      <c r="E137" s="10">
        <v>22.2025</v>
      </c>
      <c r="F137" s="10">
        <v>30.08</v>
      </c>
      <c r="G137" s="10">
        <v>16.52</v>
      </c>
      <c r="H137" s="10">
        <v>98.4</v>
      </c>
      <c r="I137" s="10">
        <v>45.66</v>
      </c>
      <c r="J137" s="10">
        <v>83.9</v>
      </c>
      <c r="K137" s="5">
        <v>279.2595625000001</v>
      </c>
      <c r="L137" s="5">
        <v>98.37068750000002</v>
      </c>
      <c r="M137" s="3">
        <v>0</v>
      </c>
      <c r="O137" s="7"/>
      <c r="Q137" s="3"/>
    </row>
    <row r="138" spans="1:17" ht="10.5">
      <c r="A138" s="14">
        <v>37364</v>
      </c>
      <c r="B138" s="10">
        <v>928.561</v>
      </c>
      <c r="C138" s="3">
        <v>28.4</v>
      </c>
      <c r="D138" s="3">
        <v>16.63</v>
      </c>
      <c r="E138" s="10">
        <v>22.519166666666663</v>
      </c>
      <c r="F138" s="10">
        <v>29.5</v>
      </c>
      <c r="G138" s="10">
        <v>16.51</v>
      </c>
      <c r="H138" s="10">
        <v>98.4</v>
      </c>
      <c r="I138" s="10">
        <v>53.77</v>
      </c>
      <c r="J138" s="10">
        <v>85.7</v>
      </c>
      <c r="K138" s="5">
        <v>210.27950000000004</v>
      </c>
      <c r="L138" s="5">
        <v>75.531875</v>
      </c>
      <c r="M138" s="3">
        <v>0.1</v>
      </c>
      <c r="N138" s="3">
        <v>0.1</v>
      </c>
      <c r="O138" s="7"/>
      <c r="Q138" s="3"/>
    </row>
    <row r="139" spans="1:17" ht="10.5">
      <c r="A139" s="14">
        <v>37365</v>
      </c>
      <c r="B139" s="10">
        <v>928.981</v>
      </c>
      <c r="C139" s="3">
        <v>28.27</v>
      </c>
      <c r="D139" s="3">
        <v>19.35</v>
      </c>
      <c r="E139" s="10">
        <v>23.22</v>
      </c>
      <c r="F139" s="10">
        <v>28.59</v>
      </c>
      <c r="G139" s="10">
        <v>18.89</v>
      </c>
      <c r="H139" s="10">
        <v>95.3</v>
      </c>
      <c r="I139" s="10">
        <v>45.77</v>
      </c>
      <c r="J139" s="10">
        <v>82.7</v>
      </c>
      <c r="K139" s="5">
        <v>258.51537499999995</v>
      </c>
      <c r="L139" s="5">
        <v>92.2808125</v>
      </c>
      <c r="M139" s="3">
        <v>0</v>
      </c>
      <c r="O139" s="7"/>
      <c r="Q139" s="3"/>
    </row>
    <row r="140" spans="1:17" ht="10.5">
      <c r="A140" s="14">
        <v>37366</v>
      </c>
      <c r="B140" s="10">
        <v>928.54</v>
      </c>
      <c r="C140" s="3">
        <v>28.59</v>
      </c>
      <c r="D140" s="3">
        <v>15.93</v>
      </c>
      <c r="E140" s="10">
        <v>21.520416666666662</v>
      </c>
      <c r="F140" s="10">
        <v>28.93</v>
      </c>
      <c r="G140" s="10">
        <v>15.74</v>
      </c>
      <c r="H140" s="10">
        <v>98.4</v>
      </c>
      <c r="I140" s="10">
        <v>45.8</v>
      </c>
      <c r="J140" s="10">
        <v>82.7</v>
      </c>
      <c r="K140" s="5">
        <v>270.58875</v>
      </c>
      <c r="L140" s="5">
        <v>95.724125</v>
      </c>
      <c r="M140" s="3">
        <v>0</v>
      </c>
      <c r="O140" s="7"/>
      <c r="Q140" s="3"/>
    </row>
    <row r="141" spans="1:17" ht="10.5">
      <c r="A141" s="14">
        <v>37367</v>
      </c>
      <c r="B141" s="10">
        <v>927.868</v>
      </c>
      <c r="C141" s="3">
        <v>24.93</v>
      </c>
      <c r="D141" s="3">
        <v>17.8</v>
      </c>
      <c r="E141" s="10">
        <v>21.18833333333333</v>
      </c>
      <c r="F141" s="10">
        <v>25.85</v>
      </c>
      <c r="G141" s="10">
        <v>17.01</v>
      </c>
      <c r="H141" s="10">
        <v>97.7</v>
      </c>
      <c r="I141" s="10">
        <v>68.3</v>
      </c>
      <c r="J141" s="10">
        <v>91</v>
      </c>
      <c r="K141" s="5">
        <v>152.05168749999999</v>
      </c>
      <c r="L141" s="5">
        <v>52.02925</v>
      </c>
      <c r="M141" s="3">
        <v>0</v>
      </c>
      <c r="O141" s="7"/>
      <c r="Q141" s="3"/>
    </row>
    <row r="142" spans="1:17" ht="10.5">
      <c r="A142" s="14">
        <v>37368</v>
      </c>
      <c r="B142" s="10">
        <v>928.456</v>
      </c>
      <c r="C142" s="3">
        <v>25.16</v>
      </c>
      <c r="D142" s="3">
        <v>19.37</v>
      </c>
      <c r="E142" s="10">
        <v>21.780416666666667</v>
      </c>
      <c r="F142" s="10">
        <v>25.96</v>
      </c>
      <c r="G142" s="10">
        <v>19.16</v>
      </c>
      <c r="H142" s="10">
        <v>95.2</v>
      </c>
      <c r="I142" s="10">
        <v>65.2</v>
      </c>
      <c r="J142" s="10">
        <v>88</v>
      </c>
      <c r="K142" s="5">
        <v>171.2136875</v>
      </c>
      <c r="L142" s="5">
        <v>59.21706250000001</v>
      </c>
      <c r="M142" s="3">
        <v>0</v>
      </c>
      <c r="O142" s="7"/>
      <c r="Q142" s="3"/>
    </row>
    <row r="143" spans="1:17" ht="10.5">
      <c r="A143" s="14">
        <v>37369</v>
      </c>
      <c r="B143" s="10">
        <v>928.834</v>
      </c>
      <c r="C143" s="3">
        <v>27.95</v>
      </c>
      <c r="D143" s="3">
        <v>17.67</v>
      </c>
      <c r="E143" s="10">
        <v>21.68166666666667</v>
      </c>
      <c r="F143" s="10">
        <v>28.9</v>
      </c>
      <c r="G143" s="10">
        <v>17.42</v>
      </c>
      <c r="H143" s="10">
        <v>96.8</v>
      </c>
      <c r="I143" s="10">
        <v>43.21</v>
      </c>
      <c r="J143" s="10">
        <v>83.1</v>
      </c>
      <c r="K143" s="5">
        <v>274.6095625</v>
      </c>
      <c r="L143" s="5">
        <v>97.9395625</v>
      </c>
      <c r="M143" s="3">
        <v>0</v>
      </c>
      <c r="O143" s="7"/>
      <c r="Q143" s="3"/>
    </row>
    <row r="144" spans="1:17" ht="10.5">
      <c r="A144" s="14">
        <v>37370</v>
      </c>
      <c r="B144" s="10">
        <v>928.54</v>
      </c>
      <c r="C144" s="3">
        <v>29.2</v>
      </c>
      <c r="D144" s="3">
        <v>15.36</v>
      </c>
      <c r="E144" s="10">
        <v>21.28375</v>
      </c>
      <c r="F144" s="10">
        <v>29.76</v>
      </c>
      <c r="G144" s="10">
        <v>15.2</v>
      </c>
      <c r="H144" s="10">
        <v>98.5</v>
      </c>
      <c r="I144" s="10">
        <v>40.08</v>
      </c>
      <c r="J144" s="10">
        <v>83.7</v>
      </c>
      <c r="K144" s="5">
        <v>270.4738124999999</v>
      </c>
      <c r="L144" s="5">
        <v>96.15793750000002</v>
      </c>
      <c r="M144" s="3">
        <v>0</v>
      </c>
      <c r="O144" s="7"/>
      <c r="Q144" s="3"/>
    </row>
    <row r="145" spans="1:17" ht="10.5">
      <c r="A145" s="14">
        <v>37371</v>
      </c>
      <c r="B145" s="10">
        <v>928.246</v>
      </c>
      <c r="C145" s="3">
        <v>28.67</v>
      </c>
      <c r="D145" s="3">
        <v>15</v>
      </c>
      <c r="E145" s="10">
        <v>20.745833333333334</v>
      </c>
      <c r="F145" s="10">
        <v>29.09</v>
      </c>
      <c r="G145" s="10">
        <v>14.89</v>
      </c>
      <c r="H145" s="10">
        <v>98.4</v>
      </c>
      <c r="I145" s="10">
        <v>37.07</v>
      </c>
      <c r="J145" s="10">
        <v>81.8</v>
      </c>
      <c r="K145" s="5">
        <v>256.00168750000006</v>
      </c>
      <c r="L145" s="5">
        <v>90.62462500000001</v>
      </c>
      <c r="M145" s="3">
        <v>0</v>
      </c>
      <c r="O145" s="7"/>
      <c r="Q145" s="3"/>
    </row>
    <row r="146" spans="1:17" ht="10.5">
      <c r="A146" s="14">
        <v>37372</v>
      </c>
      <c r="B146" s="10">
        <v>928.141</v>
      </c>
      <c r="C146" s="3">
        <v>28.97</v>
      </c>
      <c r="D146" s="3">
        <v>13.88</v>
      </c>
      <c r="E146" s="10">
        <v>20.618333333333332</v>
      </c>
      <c r="F146" s="10">
        <v>29.24</v>
      </c>
      <c r="G146" s="10">
        <v>13.72</v>
      </c>
      <c r="H146" s="10">
        <v>98.2</v>
      </c>
      <c r="I146" s="10">
        <v>34.39</v>
      </c>
      <c r="J146" s="10">
        <v>78</v>
      </c>
      <c r="K146" s="5">
        <v>240.0789375</v>
      </c>
      <c r="L146" s="5">
        <v>88.4940625</v>
      </c>
      <c r="M146" s="3">
        <v>0</v>
      </c>
      <c r="O146" s="7"/>
      <c r="Q146" s="3"/>
    </row>
    <row r="147" spans="1:17" ht="10.5">
      <c r="A147" s="14">
        <v>37373</v>
      </c>
      <c r="B147" s="10">
        <v>927.07</v>
      </c>
      <c r="C147" s="3">
        <v>25.58</v>
      </c>
      <c r="D147" s="3">
        <v>15.57</v>
      </c>
      <c r="E147" s="10">
        <v>19.54791666666667</v>
      </c>
      <c r="F147" s="10">
        <v>26.92</v>
      </c>
      <c r="G147" s="10">
        <v>15.27</v>
      </c>
      <c r="H147" s="10">
        <v>97</v>
      </c>
      <c r="I147" s="10">
        <v>57.83</v>
      </c>
      <c r="J147" s="10">
        <v>92.7</v>
      </c>
      <c r="K147" s="5">
        <v>126.44331250000002</v>
      </c>
      <c r="L147" s="5">
        <v>42.155125</v>
      </c>
      <c r="M147" s="3">
        <v>0</v>
      </c>
      <c r="O147" s="7"/>
      <c r="Q147" s="3"/>
    </row>
    <row r="148" spans="1:17" ht="10.5">
      <c r="A148" s="14">
        <v>37374</v>
      </c>
      <c r="B148" s="10">
        <v>927.826</v>
      </c>
      <c r="C148" s="3">
        <v>24.98</v>
      </c>
      <c r="D148" s="3">
        <v>17.82</v>
      </c>
      <c r="E148" s="10">
        <v>20.19333333333334</v>
      </c>
      <c r="F148" s="10">
        <v>25.74</v>
      </c>
      <c r="G148" s="10">
        <v>17.76</v>
      </c>
      <c r="H148" s="10">
        <v>95.6</v>
      </c>
      <c r="I148" s="10">
        <v>64.13</v>
      </c>
      <c r="J148" s="10">
        <v>91.1</v>
      </c>
      <c r="K148" s="5">
        <v>193.55925</v>
      </c>
      <c r="L148" s="5">
        <v>66.072375</v>
      </c>
      <c r="M148" s="3">
        <v>0</v>
      </c>
      <c r="O148" s="7"/>
      <c r="Q148" s="3"/>
    </row>
    <row r="149" spans="1:17" ht="10.5">
      <c r="A149" s="14">
        <v>37375</v>
      </c>
      <c r="B149" s="10">
        <v>928.813</v>
      </c>
      <c r="C149" s="3">
        <v>28.91</v>
      </c>
      <c r="D149" s="3">
        <v>18.36</v>
      </c>
      <c r="E149" s="10">
        <v>22.67583333333333</v>
      </c>
      <c r="F149" s="10">
        <v>29.29</v>
      </c>
      <c r="G149" s="10">
        <v>18.21</v>
      </c>
      <c r="H149" s="10">
        <v>94.2</v>
      </c>
      <c r="I149" s="10">
        <v>41.81</v>
      </c>
      <c r="J149" s="10">
        <v>75.4</v>
      </c>
      <c r="K149" s="5">
        <v>255.58575000000005</v>
      </c>
      <c r="L149" s="5">
        <v>89.9723125</v>
      </c>
      <c r="M149" s="3">
        <v>0</v>
      </c>
      <c r="O149" s="7"/>
      <c r="Q149" s="3"/>
    </row>
    <row r="150" spans="1:17" ht="10.5">
      <c r="A150" s="14">
        <v>37376</v>
      </c>
      <c r="B150" s="10">
        <v>929.443</v>
      </c>
      <c r="C150" s="3">
        <v>28.32</v>
      </c>
      <c r="D150" s="3">
        <v>20.7</v>
      </c>
      <c r="E150" s="10">
        <v>23.97125</v>
      </c>
      <c r="F150" s="10">
        <v>28.69</v>
      </c>
      <c r="G150" s="10">
        <v>20.11</v>
      </c>
      <c r="H150" s="10">
        <v>94.7</v>
      </c>
      <c r="I150" s="10">
        <v>46.57</v>
      </c>
      <c r="J150" s="10">
        <v>64.56</v>
      </c>
      <c r="K150" s="5">
        <v>233.3830625</v>
      </c>
      <c r="L150" s="5">
        <v>79.436125</v>
      </c>
      <c r="M150" s="3">
        <v>1.2</v>
      </c>
      <c r="N150" s="3">
        <v>1.2</v>
      </c>
      <c r="O150" s="7">
        <v>24</v>
      </c>
      <c r="Q150" s="3"/>
    </row>
    <row r="151" spans="1:17" ht="10.5">
      <c r="A151" s="6"/>
      <c r="B151" s="3"/>
      <c r="C151" s="3"/>
      <c r="D151" s="3"/>
      <c r="E151" s="3"/>
      <c r="H151" s="3"/>
      <c r="I151" s="3"/>
      <c r="J151" s="3"/>
      <c r="K151" s="5"/>
      <c r="L151" s="5"/>
      <c r="M151" s="3"/>
      <c r="Q151" s="3"/>
    </row>
    <row r="152" spans="1:17" ht="10.5">
      <c r="A152" s="6" t="s">
        <v>8</v>
      </c>
      <c r="B152" s="3"/>
      <c r="C152" s="3"/>
      <c r="D152" s="3"/>
      <c r="E152" s="3"/>
      <c r="H152" s="3"/>
      <c r="I152" s="3"/>
      <c r="J152" s="3"/>
      <c r="K152" s="5">
        <f>SUM(K121:K150)</f>
        <v>6902.0311875</v>
      </c>
      <c r="L152" s="5">
        <f>SUM(L121:L150)</f>
        <v>2394.3030000000003</v>
      </c>
      <c r="M152" s="3">
        <v>49.364566929133865</v>
      </c>
      <c r="N152" s="3">
        <v>42.148031496063</v>
      </c>
      <c r="O152" s="11" t="s">
        <v>15</v>
      </c>
      <c r="Q152" s="3"/>
    </row>
    <row r="153" spans="1:17" ht="10.5">
      <c r="A153" s="6" t="s">
        <v>16</v>
      </c>
      <c r="B153" s="3">
        <v>928.45992</v>
      </c>
      <c r="C153" s="3">
        <v>27.377666666666673</v>
      </c>
      <c r="D153" s="3">
        <v>17.682666666666666</v>
      </c>
      <c r="E153" s="3">
        <v>21.518500000000007</v>
      </c>
      <c r="F153" s="3">
        <v>25.446666666666662</v>
      </c>
      <c r="G153" s="3">
        <v>16.42</v>
      </c>
      <c r="H153" s="3">
        <f>AVERAGE(H121:H150)</f>
        <v>97.22666666666666</v>
      </c>
      <c r="I153" s="3">
        <f>AVERAGE(I121:I150)</f>
        <v>51.38599999999999</v>
      </c>
      <c r="J153" s="3">
        <f>AVERAGE(J121:J150)</f>
        <v>85.762</v>
      </c>
      <c r="K153" s="5">
        <f>AVERAGE(K121:K150)</f>
        <v>230.06770625</v>
      </c>
      <c r="L153" s="5">
        <f>AVERAGE(L121:L150)</f>
        <v>79.8101</v>
      </c>
      <c r="M153" s="3"/>
      <c r="Q153" s="3"/>
    </row>
    <row r="154" spans="1:17" ht="10.5">
      <c r="A154" s="6" t="s">
        <v>17</v>
      </c>
      <c r="B154" s="3">
        <v>929.443</v>
      </c>
      <c r="C154" s="3">
        <v>30.08</v>
      </c>
      <c r="D154" s="3">
        <v>21.84</v>
      </c>
      <c r="E154" s="3">
        <v>24.2625</v>
      </c>
      <c r="F154" s="3">
        <v>29.3</v>
      </c>
      <c r="G154" s="3">
        <v>21</v>
      </c>
      <c r="H154" s="3">
        <f>MAX(H121:H150)</f>
        <v>98.8</v>
      </c>
      <c r="I154" s="3">
        <f>MAX(I121:I150)</f>
        <v>68.3</v>
      </c>
      <c r="J154" s="3">
        <f>MAX(J121:J150)</f>
        <v>98.1</v>
      </c>
      <c r="K154" s="5">
        <f>MAX(K121:K150)</f>
        <v>296.5438125</v>
      </c>
      <c r="L154" s="5">
        <f>MAX(L121:L150)</f>
        <v>102.265875</v>
      </c>
      <c r="M154" s="3">
        <v>26.298425196850395</v>
      </c>
      <c r="N154" s="3">
        <v>20</v>
      </c>
      <c r="O154" s="11">
        <v>6</v>
      </c>
      <c r="Q154" s="3"/>
    </row>
    <row r="155" spans="1:17" ht="10.5">
      <c r="A155" s="6" t="s">
        <v>18</v>
      </c>
      <c r="B155" s="3">
        <v>927.07</v>
      </c>
      <c r="C155" s="3">
        <v>24.34</v>
      </c>
      <c r="D155" s="3">
        <v>13.88</v>
      </c>
      <c r="E155" s="3">
        <v>19.0925</v>
      </c>
      <c r="F155" s="3">
        <v>19.1</v>
      </c>
      <c r="G155" s="3">
        <v>9.3</v>
      </c>
      <c r="H155" s="3">
        <f>MIN(H121:H150)</f>
        <v>94.2</v>
      </c>
      <c r="I155" s="3">
        <f>MIN(I121:I150)</f>
        <v>34.39</v>
      </c>
      <c r="J155" s="3">
        <f>MIN(J121:J150)</f>
        <v>64.56</v>
      </c>
      <c r="K155" s="5">
        <f>MIN(K121:K150)</f>
        <v>126.44331250000002</v>
      </c>
      <c r="L155" s="5">
        <f>MIN(L121:L150)</f>
        <v>42.155125</v>
      </c>
      <c r="M155" s="3"/>
      <c r="Q155" s="3"/>
    </row>
    <row r="156" spans="1:17" ht="10.5">
      <c r="A156" s="6"/>
      <c r="B156" s="3"/>
      <c r="E156" s="3"/>
      <c r="F156" s="3"/>
      <c r="G156" s="3"/>
      <c r="H156" s="3"/>
      <c r="I156" s="3"/>
      <c r="J156" s="3"/>
      <c r="K156" s="5"/>
      <c r="L156" s="5"/>
      <c r="M156" s="3"/>
      <c r="Q156" s="3"/>
    </row>
    <row r="157" spans="1:17" ht="10.5">
      <c r="A157" s="14">
        <v>37377</v>
      </c>
      <c r="B157" s="10">
        <v>927.763</v>
      </c>
      <c r="C157" s="3">
        <v>24.21</v>
      </c>
      <c r="D157" s="3">
        <v>18.18</v>
      </c>
      <c r="E157" s="10">
        <v>20.32791666666667</v>
      </c>
      <c r="F157" s="10">
        <v>24.77</v>
      </c>
      <c r="G157" s="10">
        <v>17.83</v>
      </c>
      <c r="H157" s="3">
        <v>92.4</v>
      </c>
      <c r="I157" s="10">
        <v>67.99</v>
      </c>
      <c r="J157" s="10">
        <v>90.8</v>
      </c>
      <c r="K157" s="5">
        <v>145.56443750000003</v>
      </c>
      <c r="L157" s="5">
        <v>50.431124999999994</v>
      </c>
      <c r="M157" s="3">
        <v>0.11811023622047244</v>
      </c>
      <c r="N157" s="3">
        <v>0.11811023622047244</v>
      </c>
      <c r="O157" s="7"/>
      <c r="Q157" s="3"/>
    </row>
    <row r="158" spans="1:17" ht="10.5">
      <c r="A158" s="14">
        <v>37378</v>
      </c>
      <c r="B158" s="10">
        <v>928.393</v>
      </c>
      <c r="C158" s="3">
        <v>27.42</v>
      </c>
      <c r="D158" s="3">
        <v>16.83</v>
      </c>
      <c r="E158" s="10">
        <v>21.46</v>
      </c>
      <c r="F158" s="10">
        <v>27.82</v>
      </c>
      <c r="G158" s="10">
        <v>16.72</v>
      </c>
      <c r="H158" s="3">
        <v>92.3</v>
      </c>
      <c r="I158" s="10">
        <v>39.82</v>
      </c>
      <c r="J158" s="10">
        <v>82.2</v>
      </c>
      <c r="K158" s="5">
        <v>242.51887499999998</v>
      </c>
      <c r="L158" s="5">
        <v>84.13049999999998</v>
      </c>
      <c r="M158" s="3">
        <v>0.4</v>
      </c>
      <c r="N158" s="3">
        <v>0.4</v>
      </c>
      <c r="O158" s="7"/>
      <c r="Q158" s="3"/>
    </row>
    <row r="159" spans="1:17" ht="10.5">
      <c r="A159" s="14">
        <v>37379</v>
      </c>
      <c r="B159" s="10">
        <v>927.6328</v>
      </c>
      <c r="C159" s="3">
        <v>25.02</v>
      </c>
      <c r="D159" s="3">
        <v>16.08</v>
      </c>
      <c r="E159" s="10">
        <v>19.91333333333333</v>
      </c>
      <c r="F159" s="10">
        <v>25.92</v>
      </c>
      <c r="G159" s="10">
        <v>16</v>
      </c>
      <c r="H159" s="3">
        <v>93.6</v>
      </c>
      <c r="I159" s="10">
        <v>66.06</v>
      </c>
      <c r="J159" s="10">
        <v>91.6</v>
      </c>
      <c r="K159" s="5">
        <v>182.360625</v>
      </c>
      <c r="L159" s="5">
        <v>61.16518750000001</v>
      </c>
      <c r="M159" s="3">
        <v>0</v>
      </c>
      <c r="O159" s="7"/>
      <c r="Q159" s="3"/>
    </row>
    <row r="160" spans="1:17" ht="10.5">
      <c r="A160" s="14">
        <v>37380</v>
      </c>
      <c r="B160" s="10">
        <v>927.5509</v>
      </c>
      <c r="C160" s="3">
        <v>25.66</v>
      </c>
      <c r="D160" s="3">
        <v>17.51</v>
      </c>
      <c r="E160" s="10">
        <v>20.552083333333332</v>
      </c>
      <c r="F160" s="10">
        <v>26.33</v>
      </c>
      <c r="G160" s="10">
        <v>17.35</v>
      </c>
      <c r="H160" s="3">
        <v>93.8</v>
      </c>
      <c r="I160" s="10"/>
      <c r="J160" s="10">
        <v>93</v>
      </c>
      <c r="K160" s="5">
        <v>138.2870625</v>
      </c>
      <c r="L160" s="5">
        <v>47.78431249999999</v>
      </c>
      <c r="M160" s="3">
        <v>0.1</v>
      </c>
      <c r="N160" s="3">
        <v>0.1</v>
      </c>
      <c r="O160" s="7"/>
      <c r="Q160" s="3"/>
    </row>
    <row r="161" spans="1:17" ht="10.5">
      <c r="A161" s="14">
        <v>37381</v>
      </c>
      <c r="B161" s="10">
        <v>927.7</v>
      </c>
      <c r="C161" s="3">
        <v>23.98</v>
      </c>
      <c r="D161" s="3">
        <v>16.38</v>
      </c>
      <c r="E161" s="10">
        <v>19.89375</v>
      </c>
      <c r="F161" s="10">
        <v>25.01</v>
      </c>
      <c r="G161" s="10">
        <v>16.17</v>
      </c>
      <c r="H161" s="3">
        <v>93</v>
      </c>
      <c r="I161" s="10">
        <v>66.43</v>
      </c>
      <c r="J161" s="10">
        <v>92.1</v>
      </c>
      <c r="K161" s="5">
        <v>142.87831250000002</v>
      </c>
      <c r="L161" s="5">
        <v>42.165499999999994</v>
      </c>
      <c r="M161" s="3">
        <v>0</v>
      </c>
      <c r="O161" s="7"/>
      <c r="Q161" s="3"/>
    </row>
    <row r="162" spans="1:17" ht="10.5">
      <c r="A162" s="14">
        <v>37382</v>
      </c>
      <c r="B162" s="10">
        <v>927.994</v>
      </c>
      <c r="C162" s="3">
        <v>24.91</v>
      </c>
      <c r="D162" s="3">
        <v>18</v>
      </c>
      <c r="E162" s="10">
        <v>20.534583333333334</v>
      </c>
      <c r="F162" s="10">
        <v>25.3</v>
      </c>
      <c r="G162" s="10">
        <v>17.68</v>
      </c>
      <c r="H162" s="3">
        <v>93.8</v>
      </c>
      <c r="I162" s="10">
        <v>68.05</v>
      </c>
      <c r="J162" s="10">
        <v>93.2</v>
      </c>
      <c r="K162" s="5">
        <v>146.83706250000003</v>
      </c>
      <c r="L162" s="5">
        <v>48.50212500000001</v>
      </c>
      <c r="M162" s="3">
        <v>11.501574803149605</v>
      </c>
      <c r="N162" s="3">
        <v>6.9015748031496065</v>
      </c>
      <c r="O162" s="7">
        <v>7</v>
      </c>
      <c r="Q162" s="3"/>
    </row>
    <row r="163" spans="1:17" ht="10.5">
      <c r="A163" s="14">
        <v>37383</v>
      </c>
      <c r="B163" s="10">
        <v>928.519</v>
      </c>
      <c r="C163" s="3">
        <v>26.11</v>
      </c>
      <c r="D163" s="3">
        <v>16.33</v>
      </c>
      <c r="E163" s="10">
        <v>20.53625</v>
      </c>
      <c r="F163" s="10">
        <v>26.78</v>
      </c>
      <c r="G163" s="10">
        <v>16.16</v>
      </c>
      <c r="H163" s="3">
        <v>93.8</v>
      </c>
      <c r="I163" s="10">
        <v>56.98</v>
      </c>
      <c r="J163" s="10">
        <v>90.4</v>
      </c>
      <c r="K163" s="5">
        <v>212.5856875</v>
      </c>
      <c r="L163" s="5">
        <v>75.2494375</v>
      </c>
      <c r="M163" s="3">
        <v>0.11811023622047244</v>
      </c>
      <c r="N163" s="3">
        <v>0.11811023622047244</v>
      </c>
      <c r="O163" s="7"/>
      <c r="Q163" s="3"/>
    </row>
    <row r="164" spans="1:17" ht="10.5">
      <c r="A164" s="14">
        <v>37384</v>
      </c>
      <c r="B164" s="10">
        <v>928.603</v>
      </c>
      <c r="C164" s="3">
        <v>25.91</v>
      </c>
      <c r="D164" s="3">
        <v>17.33</v>
      </c>
      <c r="E164" s="10">
        <v>20.998333333333335</v>
      </c>
      <c r="F164" s="10">
        <v>26.31</v>
      </c>
      <c r="G164" s="10">
        <v>17.09</v>
      </c>
      <c r="H164" s="3">
        <v>93.6</v>
      </c>
      <c r="I164" s="10">
        <v>60.78</v>
      </c>
      <c r="J164" s="10">
        <v>89</v>
      </c>
      <c r="K164" s="5">
        <v>211.45431249999996</v>
      </c>
      <c r="L164" s="5">
        <v>73.76868749999998</v>
      </c>
      <c r="M164" s="3">
        <v>17.298425196850395</v>
      </c>
      <c r="N164" s="3">
        <v>15.098425196850394</v>
      </c>
      <c r="O164" s="7">
        <v>24</v>
      </c>
      <c r="Q164" s="3"/>
    </row>
    <row r="165" spans="1:17" ht="10.5">
      <c r="A165" s="14">
        <v>37385</v>
      </c>
      <c r="B165" s="10">
        <v>927.1666</v>
      </c>
      <c r="C165" s="3">
        <v>22.23</v>
      </c>
      <c r="D165" s="3">
        <v>17.15</v>
      </c>
      <c r="E165" s="10">
        <v>19.275</v>
      </c>
      <c r="F165" s="10">
        <v>23.23</v>
      </c>
      <c r="G165" s="10">
        <v>16.52</v>
      </c>
      <c r="H165" s="3">
        <v>94</v>
      </c>
      <c r="I165" s="10">
        <v>70.2</v>
      </c>
      <c r="J165" s="10">
        <v>94.3</v>
      </c>
      <c r="K165" s="5">
        <v>85.46725</v>
      </c>
      <c r="L165" s="5">
        <v>27.7161875</v>
      </c>
      <c r="M165" s="3">
        <v>0.11811023622047244</v>
      </c>
      <c r="N165" s="3">
        <v>0.11811023622047244</v>
      </c>
      <c r="O165" s="7"/>
      <c r="Q165" s="3"/>
    </row>
    <row r="166" spans="1:17" ht="10.5">
      <c r="A166" s="14">
        <v>37386</v>
      </c>
      <c r="B166" s="10">
        <v>928.435</v>
      </c>
      <c r="C166" s="3">
        <v>24.11</v>
      </c>
      <c r="D166" s="3">
        <v>14.66</v>
      </c>
      <c r="E166" s="10">
        <v>19.156666666666663</v>
      </c>
      <c r="F166" s="10">
        <v>24.64</v>
      </c>
      <c r="G166" s="10">
        <v>14.32</v>
      </c>
      <c r="H166" s="3">
        <v>93.4</v>
      </c>
      <c r="I166" s="10">
        <v>65.3</v>
      </c>
      <c r="J166" s="10">
        <v>90.3</v>
      </c>
      <c r="K166" s="5">
        <v>207.68443750000003</v>
      </c>
      <c r="L166" s="5">
        <v>72.42118749999999</v>
      </c>
      <c r="M166" s="3">
        <v>0</v>
      </c>
      <c r="O166" s="7"/>
      <c r="Q166" s="3"/>
    </row>
    <row r="167" spans="1:17" ht="10.5">
      <c r="A167" s="14">
        <v>37387</v>
      </c>
      <c r="B167" s="10">
        <v>928.351</v>
      </c>
      <c r="C167" s="3">
        <v>26</v>
      </c>
      <c r="D167" s="3">
        <v>17.67</v>
      </c>
      <c r="E167" s="10">
        <v>20.716666666666665</v>
      </c>
      <c r="F167" s="10">
        <v>26.5</v>
      </c>
      <c r="G167" s="10">
        <v>17.53</v>
      </c>
      <c r="H167" s="3">
        <v>92.2</v>
      </c>
      <c r="I167" s="10">
        <v>66.27</v>
      </c>
      <c r="J167" s="10">
        <v>91</v>
      </c>
      <c r="K167" s="5">
        <v>194.4260625</v>
      </c>
      <c r="L167" s="5">
        <v>68.8954375</v>
      </c>
      <c r="M167" s="3">
        <v>0</v>
      </c>
      <c r="O167" s="7"/>
      <c r="Q167" s="3"/>
    </row>
    <row r="168" spans="1:17" ht="10.5">
      <c r="A168" s="14">
        <v>37388</v>
      </c>
      <c r="B168" s="10">
        <v>928.624</v>
      </c>
      <c r="C168" s="3">
        <v>25.46</v>
      </c>
      <c r="D168" s="3">
        <v>15.89</v>
      </c>
      <c r="E168" s="10">
        <v>20.00583333333333</v>
      </c>
      <c r="F168" s="10">
        <v>26.16</v>
      </c>
      <c r="G168" s="10">
        <v>15.77</v>
      </c>
      <c r="H168" s="3">
        <v>92.9</v>
      </c>
      <c r="I168" s="10">
        <v>56.56</v>
      </c>
      <c r="J168" s="10">
        <v>88.7</v>
      </c>
      <c r="K168" s="5">
        <v>205.632375</v>
      </c>
      <c r="L168" s="5">
        <v>72.28162499999999</v>
      </c>
      <c r="M168" s="3">
        <v>0</v>
      </c>
      <c r="O168" s="7"/>
      <c r="Q168" s="3"/>
    </row>
    <row r="169" spans="1:17" ht="10.5">
      <c r="A169" s="14">
        <v>37389</v>
      </c>
      <c r="B169" s="10">
        <v>928.12</v>
      </c>
      <c r="C169" s="3">
        <v>25.64</v>
      </c>
      <c r="D169" s="3">
        <v>13.92</v>
      </c>
      <c r="E169" s="10">
        <v>18.632083333333334</v>
      </c>
      <c r="F169" s="10">
        <v>27.24</v>
      </c>
      <c r="G169" s="10">
        <v>13.63</v>
      </c>
      <c r="H169" s="3">
        <v>94.3</v>
      </c>
      <c r="I169" s="10">
        <v>47.01</v>
      </c>
      <c r="J169" s="10">
        <v>92.4</v>
      </c>
      <c r="K169" s="5">
        <v>163.32831250000004</v>
      </c>
      <c r="L169" s="5">
        <v>54.6220625</v>
      </c>
      <c r="M169" s="3">
        <v>0</v>
      </c>
      <c r="O169" s="7"/>
      <c r="Q169" s="3"/>
    </row>
    <row r="170" spans="1:17" ht="10.5">
      <c r="A170" s="14">
        <v>37390</v>
      </c>
      <c r="B170" s="10">
        <v>928.246</v>
      </c>
      <c r="C170" s="3">
        <v>27.19</v>
      </c>
      <c r="D170" s="3">
        <v>15.59</v>
      </c>
      <c r="E170" s="10">
        <v>19.300416666666663</v>
      </c>
      <c r="F170" s="10">
        <v>27.66</v>
      </c>
      <c r="G170" s="10">
        <v>15.27</v>
      </c>
      <c r="H170" s="3">
        <v>94.1</v>
      </c>
      <c r="I170" s="10">
        <v>40.22</v>
      </c>
      <c r="J170" s="10">
        <v>89.7</v>
      </c>
      <c r="K170" s="5">
        <v>216.3608125</v>
      </c>
      <c r="L170" s="5">
        <v>76.68581249999998</v>
      </c>
      <c r="M170" s="3">
        <v>0.11811023622047244</v>
      </c>
      <c r="N170" s="3">
        <v>0.11811023622047244</v>
      </c>
      <c r="O170" s="7"/>
      <c r="Q170" s="3"/>
    </row>
    <row r="171" spans="1:17" ht="10.5">
      <c r="A171" s="14">
        <v>37391</v>
      </c>
      <c r="B171" s="10">
        <v>928.12</v>
      </c>
      <c r="C171" s="3">
        <v>27.85</v>
      </c>
      <c r="D171" s="3">
        <v>13.79</v>
      </c>
      <c r="E171" s="10">
        <v>19.190833333333334</v>
      </c>
      <c r="F171" s="10">
        <v>28.14</v>
      </c>
      <c r="G171" s="10">
        <v>13.47</v>
      </c>
      <c r="H171" s="3">
        <v>94.6</v>
      </c>
      <c r="I171" s="10">
        <v>37.43</v>
      </c>
      <c r="J171" s="10">
        <v>82.8</v>
      </c>
      <c r="K171" s="5">
        <v>225.7565625</v>
      </c>
      <c r="L171" s="5">
        <v>80.673</v>
      </c>
      <c r="M171" s="3">
        <v>0.11811023622047244</v>
      </c>
      <c r="N171" s="3">
        <v>0.11811023622047244</v>
      </c>
      <c r="O171" s="7"/>
      <c r="Q171" s="3"/>
    </row>
    <row r="172" spans="1:17" ht="10.5">
      <c r="A172" s="14">
        <v>37392</v>
      </c>
      <c r="B172" s="10">
        <v>927.889</v>
      </c>
      <c r="C172" s="3">
        <v>22.75</v>
      </c>
      <c r="D172" s="3">
        <v>16.35</v>
      </c>
      <c r="E172" s="10">
        <v>20.03708333333333</v>
      </c>
      <c r="F172" s="10">
        <v>23.63</v>
      </c>
      <c r="G172" s="10">
        <v>15.89</v>
      </c>
      <c r="H172" s="3">
        <v>95.7</v>
      </c>
      <c r="I172" s="10"/>
      <c r="J172" s="10">
        <v>74.1</v>
      </c>
      <c r="K172" s="5">
        <v>117.7123125</v>
      </c>
      <c r="L172" s="5">
        <v>38.441500000000005</v>
      </c>
      <c r="M172" s="3">
        <v>0.6</v>
      </c>
      <c r="N172" s="3">
        <v>0.6</v>
      </c>
      <c r="O172" s="7">
        <v>13</v>
      </c>
      <c r="Q172" s="3"/>
    </row>
    <row r="173" spans="1:17" ht="10.5">
      <c r="A173" s="14">
        <v>37393</v>
      </c>
      <c r="B173" s="10">
        <v>928.225</v>
      </c>
      <c r="C173" s="3">
        <v>24.95</v>
      </c>
      <c r="D173" s="3">
        <v>13.79</v>
      </c>
      <c r="E173" s="10">
        <v>19.2775</v>
      </c>
      <c r="F173" s="10">
        <v>25.2</v>
      </c>
      <c r="G173" s="10">
        <v>13.52</v>
      </c>
      <c r="H173" s="3">
        <v>93.7</v>
      </c>
      <c r="I173" s="10">
        <v>55.23</v>
      </c>
      <c r="J173" s="10">
        <v>86.4</v>
      </c>
      <c r="K173" s="5">
        <v>198.818125</v>
      </c>
      <c r="L173" s="5">
        <v>70.80487500000001</v>
      </c>
      <c r="M173" s="3">
        <v>0</v>
      </c>
      <c r="O173" s="7"/>
      <c r="Q173" s="3"/>
    </row>
    <row r="174" spans="1:17" ht="10.5">
      <c r="A174" s="14">
        <v>37394</v>
      </c>
      <c r="B174" s="10">
        <v>928.393</v>
      </c>
      <c r="C174" s="3">
        <v>27.39</v>
      </c>
      <c r="D174" s="3">
        <v>15.15</v>
      </c>
      <c r="E174" s="10">
        <v>20.072916666666668</v>
      </c>
      <c r="F174" s="10">
        <v>27.87</v>
      </c>
      <c r="G174" s="10">
        <v>14.74</v>
      </c>
      <c r="H174" s="3">
        <v>93.7</v>
      </c>
      <c r="I174" s="10">
        <v>43.6</v>
      </c>
      <c r="J174" s="10">
        <v>85.4</v>
      </c>
      <c r="K174" s="5">
        <v>218.2858125</v>
      </c>
      <c r="L174" s="5">
        <v>77.6535625</v>
      </c>
      <c r="M174" s="3">
        <v>23.698425196850394</v>
      </c>
      <c r="N174" s="3">
        <v>23.098425196850393</v>
      </c>
      <c r="O174" s="7">
        <v>20</v>
      </c>
      <c r="Q174" s="3"/>
    </row>
    <row r="175" spans="1:17" ht="10.5">
      <c r="A175" s="14">
        <v>37395</v>
      </c>
      <c r="B175" s="10">
        <v>925.9801</v>
      </c>
      <c r="C175" s="3">
        <v>19.31</v>
      </c>
      <c r="D175" s="3">
        <v>14.85</v>
      </c>
      <c r="E175" s="10">
        <v>16.910833333333333</v>
      </c>
      <c r="F175" s="10">
        <v>19.77</v>
      </c>
      <c r="G175" s="10">
        <v>14.48</v>
      </c>
      <c r="H175" s="3">
        <v>94.5</v>
      </c>
      <c r="I175" s="10">
        <v>86.2</v>
      </c>
      <c r="J175" s="10">
        <v>98.7</v>
      </c>
      <c r="K175" s="5">
        <v>49.90174999999999</v>
      </c>
      <c r="L175" s="5">
        <v>14.9913125</v>
      </c>
      <c r="M175" s="3">
        <v>12.398425196850393</v>
      </c>
      <c r="N175" s="3">
        <v>4.799212598425196</v>
      </c>
      <c r="O175" s="7">
        <v>10</v>
      </c>
      <c r="Q175" s="3"/>
    </row>
    <row r="176" spans="1:17" ht="10.5">
      <c r="A176" s="14">
        <v>37396</v>
      </c>
      <c r="B176" s="10">
        <v>927.5047</v>
      </c>
      <c r="C176" s="3">
        <v>24.5</v>
      </c>
      <c r="D176" s="3">
        <v>12.95</v>
      </c>
      <c r="E176" s="10">
        <v>17.761666666666667</v>
      </c>
      <c r="F176" s="10">
        <v>25.09</v>
      </c>
      <c r="G176" s="10">
        <v>12.79</v>
      </c>
      <c r="H176" s="3">
        <v>94.4</v>
      </c>
      <c r="I176" s="10">
        <v>58.23</v>
      </c>
      <c r="J176" s="10">
        <v>93.5</v>
      </c>
      <c r="K176" s="5">
        <v>146.1623125</v>
      </c>
      <c r="L176" s="5">
        <v>47.085</v>
      </c>
      <c r="M176" s="3">
        <v>0.11811023622047244</v>
      </c>
      <c r="N176" s="3">
        <v>0.11811023622047244</v>
      </c>
      <c r="O176" s="7"/>
      <c r="Q176" s="3"/>
    </row>
    <row r="177" spans="1:17" ht="10.5">
      <c r="A177" s="14">
        <v>37397</v>
      </c>
      <c r="B177" s="10">
        <v>927.2191</v>
      </c>
      <c r="C177" s="3">
        <v>21.04</v>
      </c>
      <c r="D177" s="3">
        <v>15.48</v>
      </c>
      <c r="E177" s="10">
        <v>17.915833333333335</v>
      </c>
      <c r="F177" s="10">
        <v>21.61</v>
      </c>
      <c r="G177" s="10">
        <v>15.35</v>
      </c>
      <c r="H177" s="3">
        <v>92.6</v>
      </c>
      <c r="I177" s="10">
        <v>55.69</v>
      </c>
      <c r="J177" s="10">
        <v>92.7</v>
      </c>
      <c r="K177" s="5">
        <v>109.63612499999999</v>
      </c>
      <c r="L177" s="5">
        <v>33.456500000000005</v>
      </c>
      <c r="M177" s="3">
        <v>17.4</v>
      </c>
      <c r="N177" s="3">
        <v>8</v>
      </c>
      <c r="O177" s="7">
        <v>2</v>
      </c>
      <c r="Q177" s="3"/>
    </row>
    <row r="178" spans="1:17" ht="10.5">
      <c r="A178" s="14">
        <v>37398</v>
      </c>
      <c r="B178" s="10">
        <v>926.7088</v>
      </c>
      <c r="C178" s="3">
        <v>17.99</v>
      </c>
      <c r="D178" s="3">
        <v>13.98</v>
      </c>
      <c r="E178" s="10">
        <v>15.421666666666667</v>
      </c>
      <c r="F178" s="10">
        <v>18.81</v>
      </c>
      <c r="G178" s="10">
        <v>13.7</v>
      </c>
      <c r="H178" s="3">
        <v>93.6</v>
      </c>
      <c r="I178" s="10">
        <v>78.8</v>
      </c>
      <c r="J178" s="10">
        <v>96.8</v>
      </c>
      <c r="K178" s="5">
        <v>69.3996875</v>
      </c>
      <c r="L178" s="5">
        <v>20.877125000000003</v>
      </c>
      <c r="M178" s="3">
        <v>9.099212598425197</v>
      </c>
      <c r="N178" s="3">
        <v>6.799212598425196</v>
      </c>
      <c r="O178" s="7">
        <v>3</v>
      </c>
      <c r="Q178" s="3"/>
    </row>
    <row r="179" spans="1:17" ht="10.5">
      <c r="A179" s="14">
        <v>37399</v>
      </c>
      <c r="B179" s="10">
        <v>927.868</v>
      </c>
      <c r="C179" s="3">
        <v>19.53</v>
      </c>
      <c r="D179" s="3">
        <v>12.91</v>
      </c>
      <c r="E179" s="10">
        <v>15.501666666666667</v>
      </c>
      <c r="F179" s="10">
        <v>20.11</v>
      </c>
      <c r="G179" s="10">
        <v>12.6</v>
      </c>
      <c r="H179" s="3">
        <v>93.4</v>
      </c>
      <c r="I179" s="10">
        <v>57.72</v>
      </c>
      <c r="J179" s="10">
        <v>88.8</v>
      </c>
      <c r="K179" s="5">
        <v>146.53300000000002</v>
      </c>
      <c r="L179" s="5">
        <v>49.5109375</v>
      </c>
      <c r="M179" s="3">
        <v>0</v>
      </c>
      <c r="O179" s="7"/>
      <c r="Q179" s="3"/>
    </row>
    <row r="180" spans="1:17" ht="10.5">
      <c r="A180" s="14">
        <v>37400</v>
      </c>
      <c r="B180" s="10">
        <v>927.4186</v>
      </c>
      <c r="C180" s="3">
        <v>18.18</v>
      </c>
      <c r="D180" s="3">
        <v>10.94</v>
      </c>
      <c r="E180" s="10">
        <v>13.87791666666667</v>
      </c>
      <c r="F180" s="10">
        <v>18.98</v>
      </c>
      <c r="G180" s="10">
        <v>10.59</v>
      </c>
      <c r="H180" s="3">
        <v>93.9</v>
      </c>
      <c r="I180" s="10">
        <v>45.54</v>
      </c>
      <c r="J180" s="10">
        <v>89.8</v>
      </c>
      <c r="K180" s="5">
        <v>111.896375</v>
      </c>
      <c r="L180" s="5">
        <v>36.3715</v>
      </c>
      <c r="M180" s="3">
        <v>1</v>
      </c>
      <c r="N180" s="3">
        <v>0.9</v>
      </c>
      <c r="O180" s="7">
        <v>8</v>
      </c>
      <c r="Q180" s="3"/>
    </row>
    <row r="181" spans="1:17" ht="10.5">
      <c r="A181" s="14">
        <v>37401</v>
      </c>
      <c r="B181" s="10">
        <v>928.0360000000001</v>
      </c>
      <c r="C181" s="3">
        <v>19.08</v>
      </c>
      <c r="D181" s="3">
        <v>10.42</v>
      </c>
      <c r="E181" s="10">
        <v>14.51875</v>
      </c>
      <c r="F181" s="10">
        <v>20.17</v>
      </c>
      <c r="G181" s="10">
        <v>10.21</v>
      </c>
      <c r="H181" s="3">
        <v>93.8</v>
      </c>
      <c r="I181" s="10">
        <v>57.55</v>
      </c>
      <c r="J181" s="10">
        <v>89.3</v>
      </c>
      <c r="K181" s="5">
        <v>192.17781250000002</v>
      </c>
      <c r="L181" s="5">
        <v>65.60975</v>
      </c>
      <c r="M181" s="3">
        <v>0</v>
      </c>
      <c r="O181" s="7"/>
      <c r="Q181" s="3"/>
    </row>
    <row r="182" spans="1:17" ht="10.5">
      <c r="A182" s="14">
        <v>37402</v>
      </c>
      <c r="B182" s="10">
        <v>927.973</v>
      </c>
      <c r="C182" s="3">
        <v>20.94</v>
      </c>
      <c r="D182" s="3">
        <v>10.04</v>
      </c>
      <c r="E182" s="10">
        <v>14.28875</v>
      </c>
      <c r="F182" s="10">
        <v>21.23</v>
      </c>
      <c r="G182" s="10">
        <v>9.73</v>
      </c>
      <c r="H182" s="3">
        <v>94</v>
      </c>
      <c r="I182" s="10">
        <v>50.6</v>
      </c>
      <c r="J182" s="10">
        <v>89.7</v>
      </c>
      <c r="K182" s="5">
        <v>230.42012499999996</v>
      </c>
      <c r="L182" s="5">
        <v>82.3760625</v>
      </c>
      <c r="M182" s="3">
        <v>0</v>
      </c>
      <c r="O182" s="7"/>
      <c r="Q182" s="3"/>
    </row>
    <row r="183" spans="1:17" ht="10.5">
      <c r="A183" s="14">
        <v>37403</v>
      </c>
      <c r="B183" s="10">
        <v>927.4648</v>
      </c>
      <c r="C183" s="3">
        <v>21.99</v>
      </c>
      <c r="D183" s="3">
        <v>9.97</v>
      </c>
      <c r="E183" s="10">
        <v>13.934583333333336</v>
      </c>
      <c r="F183" s="10">
        <v>22.52</v>
      </c>
      <c r="G183" s="10">
        <v>9.39</v>
      </c>
      <c r="H183" s="3">
        <v>94.5</v>
      </c>
      <c r="I183" s="10">
        <v>41.17</v>
      </c>
      <c r="J183" s="10">
        <v>91.1</v>
      </c>
      <c r="K183" s="5">
        <v>196.64837500000002</v>
      </c>
      <c r="L183" s="5">
        <v>70.42550000000001</v>
      </c>
      <c r="M183" s="3">
        <v>0</v>
      </c>
      <c r="O183" s="7"/>
      <c r="Q183" s="3"/>
    </row>
    <row r="184" spans="1:17" ht="10.5">
      <c r="A184" s="14">
        <v>37404</v>
      </c>
      <c r="B184" s="10">
        <v>927.721</v>
      </c>
      <c r="C184" s="3">
        <v>23.92</v>
      </c>
      <c r="D184" s="3">
        <v>9.81</v>
      </c>
      <c r="E184" s="10">
        <v>15.044166666666667</v>
      </c>
      <c r="F184" s="10">
        <v>24.6</v>
      </c>
      <c r="G184" s="10">
        <v>8.84</v>
      </c>
      <c r="H184" s="3">
        <v>94.7</v>
      </c>
      <c r="I184" s="10">
        <v>39.7</v>
      </c>
      <c r="J184" s="10">
        <v>89.5</v>
      </c>
      <c r="K184" s="5">
        <v>205.95337500000002</v>
      </c>
      <c r="L184" s="5">
        <v>73.76325</v>
      </c>
      <c r="M184" s="3">
        <v>0</v>
      </c>
      <c r="O184" s="7"/>
      <c r="Q184" s="3"/>
    </row>
    <row r="185" spans="1:17" ht="10.5">
      <c r="A185" s="14">
        <v>37405</v>
      </c>
      <c r="B185" s="10">
        <v>927.5929</v>
      </c>
      <c r="C185" s="3">
        <v>22.74</v>
      </c>
      <c r="D185" s="3">
        <v>10.07</v>
      </c>
      <c r="E185" s="10">
        <v>15.172916666666664</v>
      </c>
      <c r="F185" s="10">
        <v>23.36</v>
      </c>
      <c r="G185" s="10">
        <v>9.95</v>
      </c>
      <c r="H185" s="3">
        <v>94.2</v>
      </c>
      <c r="I185" s="10">
        <v>49.34</v>
      </c>
      <c r="J185" s="10">
        <v>89</v>
      </c>
      <c r="K185" s="5">
        <v>182.78156249999998</v>
      </c>
      <c r="L185" s="5">
        <v>61.85275</v>
      </c>
      <c r="M185" s="3">
        <v>0</v>
      </c>
      <c r="O185" s="7"/>
      <c r="Q185" s="3"/>
    </row>
    <row r="186" spans="1:17" ht="10.5">
      <c r="A186" s="14">
        <v>37406</v>
      </c>
      <c r="B186" s="10">
        <v>927.679</v>
      </c>
      <c r="C186" s="3">
        <v>23.39</v>
      </c>
      <c r="D186" s="3">
        <v>10.09</v>
      </c>
      <c r="E186" s="10">
        <v>15.6175</v>
      </c>
      <c r="F186" s="10">
        <v>24.12</v>
      </c>
      <c r="G186" s="10">
        <v>9.94</v>
      </c>
      <c r="H186" s="3">
        <v>94.3</v>
      </c>
      <c r="I186" s="10">
        <v>48.14</v>
      </c>
      <c r="J186" s="10">
        <v>87.4</v>
      </c>
      <c r="K186" s="5">
        <v>188.8781875</v>
      </c>
      <c r="L186" s="5">
        <v>64.571125</v>
      </c>
      <c r="M186" s="3">
        <v>0</v>
      </c>
      <c r="O186" s="7"/>
      <c r="Q186" s="3"/>
    </row>
    <row r="187" spans="1:17" ht="10.5">
      <c r="A187" s="14">
        <v>37407</v>
      </c>
      <c r="B187" s="10">
        <v>927.3283</v>
      </c>
      <c r="C187" s="3">
        <v>23.03</v>
      </c>
      <c r="D187" s="3">
        <v>11.93</v>
      </c>
      <c r="E187" s="10">
        <v>16.78125</v>
      </c>
      <c r="F187" s="10">
        <v>23.52</v>
      </c>
      <c r="G187" s="10">
        <v>11.83</v>
      </c>
      <c r="H187" s="3">
        <v>94.1</v>
      </c>
      <c r="I187" s="10">
        <v>54.69</v>
      </c>
      <c r="J187" s="10">
        <v>92</v>
      </c>
      <c r="K187" s="5">
        <v>120.6615625</v>
      </c>
      <c r="L187" s="5">
        <v>37.793187499999995</v>
      </c>
      <c r="M187" s="3">
        <v>0</v>
      </c>
      <c r="O187" s="7"/>
      <c r="Q187" s="3"/>
    </row>
    <row r="188" spans="1:17" ht="10.5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5"/>
      <c r="M188" s="3">
        <v>0</v>
      </c>
      <c r="Q188" s="3"/>
    </row>
    <row r="189" spans="1:17" ht="10.5">
      <c r="A189" s="6" t="s">
        <v>8</v>
      </c>
      <c r="B189" s="3"/>
      <c r="H189" s="3"/>
      <c r="I189" s="3"/>
      <c r="J189" s="3"/>
      <c r="K189" s="5">
        <f>SUM(K157:K187)</f>
        <v>5207.008687500001</v>
      </c>
      <c r="L189" s="5">
        <f>SUM(L157:L187)</f>
        <v>1782.0761249999998</v>
      </c>
      <c r="M189" s="3">
        <v>94.2047244094488</v>
      </c>
      <c r="N189" s="3">
        <v>67.40551181102363</v>
      </c>
      <c r="O189" s="11" t="s">
        <v>15</v>
      </c>
      <c r="Q189" s="3"/>
    </row>
    <row r="190" spans="1:17" ht="10.5">
      <c r="A190" s="6" t="s">
        <v>16</v>
      </c>
      <c r="B190" s="3">
        <v>927.813535483871</v>
      </c>
      <c r="C190" s="3">
        <v>23.626774193548385</v>
      </c>
      <c r="D190" s="3">
        <v>15.129032258064514</v>
      </c>
      <c r="E190" s="3">
        <v>18.14931451612903</v>
      </c>
      <c r="F190" s="3">
        <v>22.24838709677419</v>
      </c>
      <c r="G190" s="3">
        <v>12.987096774193551</v>
      </c>
      <c r="H190" s="3">
        <f>AVERAGE(H157:H187)</f>
        <v>93.7709677419355</v>
      </c>
      <c r="I190" s="3">
        <f>AVERAGE(I157:I187)</f>
        <v>56.25172413793104</v>
      </c>
      <c r="J190" s="3">
        <f>AVERAGE(J157:J187)</f>
        <v>89.86129032258066</v>
      </c>
      <c r="K190" s="5">
        <f>AVERAGE(K157:K187)</f>
        <v>167.96802217741939</v>
      </c>
      <c r="L190" s="5">
        <f>AVERAGE(L157:L187)</f>
        <v>57.48632661290322</v>
      </c>
      <c r="M190" s="3"/>
      <c r="Q190" s="3"/>
    </row>
    <row r="191" spans="1:17" ht="10.5">
      <c r="A191" s="6" t="s">
        <v>17</v>
      </c>
      <c r="B191" s="3">
        <v>928.624</v>
      </c>
      <c r="C191" s="3">
        <v>27.85</v>
      </c>
      <c r="D191" s="3">
        <v>19.17</v>
      </c>
      <c r="E191" s="3">
        <v>21.46</v>
      </c>
      <c r="F191" s="3">
        <v>27.9</v>
      </c>
      <c r="G191" s="3">
        <v>19.5</v>
      </c>
      <c r="H191" s="3">
        <f>MAX(H157:H187)</f>
        <v>95.7</v>
      </c>
      <c r="I191" s="3">
        <f>MAX(I157:I187)</f>
        <v>86.2</v>
      </c>
      <c r="J191" s="3">
        <f>MAX(J157:J187)</f>
        <v>98.7</v>
      </c>
      <c r="K191" s="5">
        <f>MAX(K157:K187)</f>
        <v>242.51887499999998</v>
      </c>
      <c r="L191" s="5">
        <f>MAX(L157:L187)</f>
        <v>84.13049999999998</v>
      </c>
      <c r="M191" s="3">
        <v>23.698425196850394</v>
      </c>
      <c r="N191" s="3">
        <v>23.098425196850393</v>
      </c>
      <c r="O191" s="11">
        <v>18</v>
      </c>
      <c r="Q191" s="3"/>
    </row>
    <row r="192" spans="1:17" ht="10.5">
      <c r="A192" s="6" t="s">
        <v>18</v>
      </c>
      <c r="B192" s="3">
        <v>925.9801</v>
      </c>
      <c r="C192" s="3">
        <v>17.99</v>
      </c>
      <c r="D192" s="3">
        <v>9.81</v>
      </c>
      <c r="E192" s="3">
        <v>13.87791666666667</v>
      </c>
      <c r="F192" s="3">
        <v>17.1</v>
      </c>
      <c r="G192" s="3">
        <v>5.3</v>
      </c>
      <c r="H192" s="3">
        <f>MIN(H157:H187)</f>
        <v>92.2</v>
      </c>
      <c r="I192" s="3">
        <f>MIN(I157:I187)</f>
        <v>37.43</v>
      </c>
      <c r="J192" s="3">
        <f>MIN(J157:J187)</f>
        <v>74.1</v>
      </c>
      <c r="K192" s="5">
        <f>MIN(K157:K187)</f>
        <v>49.90174999999999</v>
      </c>
      <c r="L192" s="5">
        <f>MIN(L157:L187)</f>
        <v>14.9913125</v>
      </c>
      <c r="M192" s="3"/>
      <c r="Q192" s="3"/>
    </row>
    <row r="193" spans="1:17" ht="10.5">
      <c r="A193" s="6"/>
      <c r="B193" s="3"/>
      <c r="E193" s="3"/>
      <c r="F193" s="3"/>
      <c r="G193" s="3"/>
      <c r="H193" s="3"/>
      <c r="I193" s="3"/>
      <c r="J193" s="3"/>
      <c r="K193" s="5"/>
      <c r="L193" s="5"/>
      <c r="M193" s="3"/>
      <c r="Q193" s="3"/>
    </row>
    <row r="194" spans="1:17" ht="10.5">
      <c r="A194" s="14">
        <v>37408</v>
      </c>
      <c r="B194" s="10">
        <v>927.826</v>
      </c>
      <c r="C194" s="3">
        <v>23.15</v>
      </c>
      <c r="D194" s="3">
        <v>14.73</v>
      </c>
      <c r="E194" s="10">
        <v>18.160416666666666</v>
      </c>
      <c r="F194" s="10">
        <v>23.48</v>
      </c>
      <c r="G194" s="10">
        <v>14.23</v>
      </c>
      <c r="H194" s="10">
        <v>90.5</v>
      </c>
      <c r="I194" s="10">
        <v>65.74</v>
      </c>
      <c r="J194" s="10">
        <v>92.5</v>
      </c>
      <c r="K194" s="5">
        <v>150.435625</v>
      </c>
      <c r="L194" s="5">
        <v>51.64975</v>
      </c>
      <c r="M194" s="3">
        <v>0</v>
      </c>
      <c r="O194" s="7"/>
      <c r="Q194" s="3"/>
    </row>
    <row r="195" spans="1:17" ht="10.5">
      <c r="A195" s="14">
        <v>37409</v>
      </c>
      <c r="B195" s="10">
        <v>928.603</v>
      </c>
      <c r="C195" s="3">
        <v>25.49</v>
      </c>
      <c r="D195" s="3">
        <v>14.52</v>
      </c>
      <c r="E195" s="10">
        <v>19.21125</v>
      </c>
      <c r="F195" s="10">
        <v>25.87</v>
      </c>
      <c r="G195" s="10">
        <v>14.32</v>
      </c>
      <c r="H195" s="10">
        <v>87.6</v>
      </c>
      <c r="I195" s="10">
        <v>48.2</v>
      </c>
      <c r="J195" s="10">
        <v>85.3</v>
      </c>
      <c r="K195" s="5">
        <v>207.2136875</v>
      </c>
      <c r="L195" s="5">
        <v>72.27743749999999</v>
      </c>
      <c r="M195" s="3">
        <v>0</v>
      </c>
      <c r="O195" s="7"/>
      <c r="Q195" s="3"/>
    </row>
    <row r="196" spans="1:17" ht="10.5">
      <c r="A196" s="14">
        <v>37410</v>
      </c>
      <c r="B196" s="10">
        <v>928.078</v>
      </c>
      <c r="C196" s="3">
        <v>25.3</v>
      </c>
      <c r="D196" s="3">
        <v>11.68</v>
      </c>
      <c r="E196" s="10">
        <v>17.309166666666666</v>
      </c>
      <c r="F196" s="10">
        <v>25.79</v>
      </c>
      <c r="G196" s="10">
        <v>11.58</v>
      </c>
      <c r="H196" s="10">
        <v>90.7</v>
      </c>
      <c r="I196" s="10">
        <v>44.55</v>
      </c>
      <c r="J196" s="10">
        <v>86.1</v>
      </c>
      <c r="K196" s="5">
        <v>206.85587500000003</v>
      </c>
      <c r="L196" s="5">
        <v>71.874375</v>
      </c>
      <c r="M196" s="3">
        <v>0</v>
      </c>
      <c r="O196" s="7"/>
      <c r="Q196" s="3"/>
    </row>
    <row r="197" spans="1:17" ht="10.5">
      <c r="A197" s="14">
        <v>37411</v>
      </c>
      <c r="B197" s="10">
        <v>927.889</v>
      </c>
      <c r="C197" s="3">
        <v>25.48</v>
      </c>
      <c r="D197" s="3">
        <v>11.55</v>
      </c>
      <c r="E197" s="10">
        <v>17.12625</v>
      </c>
      <c r="F197" s="10">
        <v>26.53</v>
      </c>
      <c r="G197" s="10">
        <v>11.34</v>
      </c>
      <c r="H197" s="10">
        <v>95.5</v>
      </c>
      <c r="I197" s="10">
        <v>44.48</v>
      </c>
      <c r="J197" s="10">
        <v>87.2</v>
      </c>
      <c r="K197" s="5">
        <v>207.2745625</v>
      </c>
      <c r="L197" s="5">
        <v>71.98087499999998</v>
      </c>
      <c r="M197" s="3">
        <v>0</v>
      </c>
      <c r="O197" s="7"/>
      <c r="Q197" s="3"/>
    </row>
    <row r="198" spans="1:17" ht="10.5">
      <c r="A198" s="14">
        <v>37412</v>
      </c>
      <c r="B198" s="10">
        <v>927.784</v>
      </c>
      <c r="C198" s="3">
        <v>26.54</v>
      </c>
      <c r="D198" s="3">
        <v>11.84</v>
      </c>
      <c r="E198" s="10">
        <v>17.23125</v>
      </c>
      <c r="F198" s="10">
        <v>26.9</v>
      </c>
      <c r="G198" s="10">
        <v>11.47</v>
      </c>
      <c r="H198" s="10">
        <v>89.7</v>
      </c>
      <c r="I198" s="10">
        <v>39.16</v>
      </c>
      <c r="J198" s="10">
        <v>83.7</v>
      </c>
      <c r="K198" s="5">
        <v>210.0401875</v>
      </c>
      <c r="L198" s="5">
        <v>73.3664375</v>
      </c>
      <c r="M198" s="3">
        <v>0.11811023622047244</v>
      </c>
      <c r="N198" s="3">
        <v>0.11811023622047244</v>
      </c>
      <c r="O198" s="7"/>
      <c r="Q198" s="3"/>
    </row>
    <row r="199" spans="1:17" ht="10.5">
      <c r="A199" s="14">
        <v>37413</v>
      </c>
      <c r="B199" s="10">
        <v>927.49</v>
      </c>
      <c r="C199" s="3">
        <v>25.48</v>
      </c>
      <c r="D199" s="3">
        <v>11.6</v>
      </c>
      <c r="E199" s="10">
        <v>16.964166666666667</v>
      </c>
      <c r="F199" s="10">
        <v>25.86</v>
      </c>
      <c r="G199" s="10">
        <v>11.44</v>
      </c>
      <c r="H199" s="10">
        <v>98.9</v>
      </c>
      <c r="I199" s="10">
        <v>43.59</v>
      </c>
      <c r="J199" s="10">
        <v>86.6</v>
      </c>
      <c r="K199" s="5">
        <v>174.97487500000003</v>
      </c>
      <c r="L199" s="5">
        <v>58.60362499999999</v>
      </c>
      <c r="M199" s="3">
        <v>0</v>
      </c>
      <c r="O199" s="7"/>
      <c r="Q199" s="3"/>
    </row>
    <row r="200" spans="1:17" ht="10.5">
      <c r="A200" s="14">
        <v>37414</v>
      </c>
      <c r="B200" s="10">
        <v>927.6853</v>
      </c>
      <c r="C200" s="3">
        <v>25.72</v>
      </c>
      <c r="D200" s="3">
        <v>10.81</v>
      </c>
      <c r="E200" s="10">
        <v>17.66708333333333</v>
      </c>
      <c r="F200" s="10">
        <v>26</v>
      </c>
      <c r="G200" s="10">
        <v>10.66</v>
      </c>
      <c r="H200" s="10">
        <v>90.6</v>
      </c>
      <c r="I200" s="10">
        <v>38.61</v>
      </c>
      <c r="J200" s="10">
        <v>78.1</v>
      </c>
      <c r="K200" s="5">
        <v>206.547</v>
      </c>
      <c r="L200" s="5">
        <v>62.1423125</v>
      </c>
      <c r="M200" s="3">
        <v>0.11811023622047244</v>
      </c>
      <c r="N200" s="3">
        <v>0.11811023622047244</v>
      </c>
      <c r="O200" s="7"/>
      <c r="Q200" s="3"/>
    </row>
    <row r="201" spans="1:17" ht="10.5">
      <c r="A201" s="14">
        <v>37415</v>
      </c>
      <c r="B201" s="10">
        <v>927.994</v>
      </c>
      <c r="C201" s="3">
        <v>26.43</v>
      </c>
      <c r="D201" s="3">
        <v>14.09</v>
      </c>
      <c r="E201" s="10">
        <v>19.498333333333335</v>
      </c>
      <c r="F201" s="10">
        <v>26.96</v>
      </c>
      <c r="G201" s="10">
        <v>13.78</v>
      </c>
      <c r="H201" s="10">
        <v>88</v>
      </c>
      <c r="I201" s="10">
        <v>37.81</v>
      </c>
      <c r="J201" s="10">
        <v>71.8</v>
      </c>
      <c r="K201" s="5">
        <v>197.386375</v>
      </c>
      <c r="L201" s="5">
        <v>55.85243749999999</v>
      </c>
      <c r="M201" s="3">
        <v>0.11811023622047244</v>
      </c>
      <c r="N201" s="3">
        <v>0.11811023622047244</v>
      </c>
      <c r="O201" s="7"/>
      <c r="Q201" s="3"/>
    </row>
    <row r="202" spans="1:17" ht="10.5">
      <c r="A202" s="14">
        <v>37416</v>
      </c>
      <c r="B202" s="10">
        <v>927.721</v>
      </c>
      <c r="C202" s="3">
        <v>26.31</v>
      </c>
      <c r="D202" s="3">
        <v>11.73</v>
      </c>
      <c r="E202" s="10">
        <v>18.075</v>
      </c>
      <c r="F202" s="10">
        <v>26.75</v>
      </c>
      <c r="G202" s="10">
        <v>11.43</v>
      </c>
      <c r="H202" s="10">
        <v>90.8</v>
      </c>
      <c r="I202" s="10">
        <v>40.86</v>
      </c>
      <c r="J202" s="10">
        <v>83.1</v>
      </c>
      <c r="K202" s="5">
        <v>197.50031249999998</v>
      </c>
      <c r="L202" s="5">
        <v>56.668125</v>
      </c>
      <c r="M202" s="3">
        <v>0</v>
      </c>
      <c r="O202" s="7"/>
      <c r="Q202" s="3"/>
    </row>
    <row r="203" spans="1:17" ht="10.5">
      <c r="A203" s="14">
        <v>37417</v>
      </c>
      <c r="B203" s="10">
        <v>927.931</v>
      </c>
      <c r="C203" s="3">
        <v>26.43</v>
      </c>
      <c r="D203" s="3">
        <v>14.76</v>
      </c>
      <c r="E203" s="10">
        <v>20.00625</v>
      </c>
      <c r="F203" s="10">
        <v>27.15</v>
      </c>
      <c r="G203" s="10">
        <v>14.56</v>
      </c>
      <c r="H203" s="10">
        <v>86.9</v>
      </c>
      <c r="I203" s="10">
        <v>46.87</v>
      </c>
      <c r="J203" s="10">
        <v>81.7</v>
      </c>
      <c r="K203" s="5">
        <v>180.895</v>
      </c>
      <c r="L203" s="5">
        <v>50.362437500000006</v>
      </c>
      <c r="M203" s="3">
        <v>0</v>
      </c>
      <c r="O203" s="7"/>
      <c r="Q203" s="3"/>
    </row>
    <row r="204" spans="1:17" ht="10.5">
      <c r="A204" s="14">
        <v>37418</v>
      </c>
      <c r="B204" s="10">
        <v>927.91</v>
      </c>
      <c r="C204" s="3">
        <v>26.32</v>
      </c>
      <c r="D204" s="3">
        <v>14.92</v>
      </c>
      <c r="E204" s="10">
        <v>19.71625</v>
      </c>
      <c r="F204" s="10">
        <v>26.65</v>
      </c>
      <c r="G204" s="10">
        <v>14.5</v>
      </c>
      <c r="H204" s="10">
        <v>88.6</v>
      </c>
      <c r="I204" s="10">
        <v>44.71</v>
      </c>
      <c r="J204" s="10">
        <v>85.9</v>
      </c>
      <c r="K204" s="5">
        <v>185.45325000000003</v>
      </c>
      <c r="L204" s="5">
        <v>53.3465625</v>
      </c>
      <c r="M204" s="3">
        <v>0</v>
      </c>
      <c r="O204" s="7"/>
      <c r="Q204" s="3"/>
    </row>
    <row r="205" spans="1:17" ht="10.5">
      <c r="A205" s="14">
        <v>37419</v>
      </c>
      <c r="B205" s="10">
        <v>927.889</v>
      </c>
      <c r="C205" s="3">
        <v>27.04</v>
      </c>
      <c r="D205" s="3">
        <v>13.62</v>
      </c>
      <c r="E205" s="10">
        <v>19.281666666666666</v>
      </c>
      <c r="F205" s="10">
        <v>27.54</v>
      </c>
      <c r="G205" s="10">
        <v>13.42</v>
      </c>
      <c r="H205" s="10">
        <v>90.8</v>
      </c>
      <c r="I205" s="10"/>
      <c r="J205" s="10">
        <v>85.2</v>
      </c>
      <c r="K205" s="5">
        <v>195.34699999999998</v>
      </c>
      <c r="L205" s="5">
        <v>55.987125</v>
      </c>
      <c r="M205" s="3">
        <v>0</v>
      </c>
      <c r="O205" s="7"/>
      <c r="Q205" s="3"/>
    </row>
    <row r="206" spans="1:17" ht="10.5">
      <c r="A206" s="14">
        <v>37420</v>
      </c>
      <c r="B206" s="10">
        <v>927.784</v>
      </c>
      <c r="C206" s="3">
        <v>26.8</v>
      </c>
      <c r="D206" s="3">
        <v>14.37</v>
      </c>
      <c r="E206" s="10">
        <v>19.415833333333335</v>
      </c>
      <c r="F206" s="10">
        <v>27.42</v>
      </c>
      <c r="G206" s="10">
        <v>14.09</v>
      </c>
      <c r="H206" s="10">
        <v>90.8</v>
      </c>
      <c r="I206" s="10">
        <v>43.82</v>
      </c>
      <c r="J206" s="10">
        <v>86.5</v>
      </c>
      <c r="K206" s="5">
        <v>178.1563125</v>
      </c>
      <c r="L206" s="5">
        <v>51.056750000000015</v>
      </c>
      <c r="M206" s="3">
        <v>0</v>
      </c>
      <c r="O206" s="7"/>
      <c r="Q206" s="3"/>
    </row>
    <row r="207" spans="1:17" ht="10.5">
      <c r="A207" s="14">
        <v>37421</v>
      </c>
      <c r="B207" s="10">
        <v>927.5257</v>
      </c>
      <c r="C207" s="3">
        <v>27.28</v>
      </c>
      <c r="D207" s="3">
        <v>12.38</v>
      </c>
      <c r="E207" s="10">
        <v>18.65583333333333</v>
      </c>
      <c r="F207" s="10">
        <v>27.63</v>
      </c>
      <c r="G207" s="10">
        <v>12.18</v>
      </c>
      <c r="H207" s="10">
        <v>91</v>
      </c>
      <c r="I207" s="10"/>
      <c r="J207" s="10">
        <v>86.9</v>
      </c>
      <c r="K207" s="5">
        <v>180.99800000000002</v>
      </c>
      <c r="L207" s="5">
        <v>51.8971875</v>
      </c>
      <c r="M207" s="3">
        <v>0</v>
      </c>
      <c r="O207" s="7"/>
      <c r="Q207" s="3"/>
    </row>
    <row r="208" spans="1:17" ht="10.5">
      <c r="A208" s="14">
        <v>37422</v>
      </c>
      <c r="B208" s="10">
        <v>926.1019</v>
      </c>
      <c r="C208" s="3">
        <v>18.71</v>
      </c>
      <c r="D208" s="3">
        <v>16.3</v>
      </c>
      <c r="E208" s="10">
        <v>17.649583333333332</v>
      </c>
      <c r="F208" s="10">
        <v>19</v>
      </c>
      <c r="G208" s="10">
        <v>16.22</v>
      </c>
      <c r="H208" s="10">
        <v>89.3</v>
      </c>
      <c r="I208" s="10">
        <v>88.3</v>
      </c>
      <c r="J208" s="10">
        <v>94.6</v>
      </c>
      <c r="K208" s="5">
        <v>43.27831250000001</v>
      </c>
      <c r="L208" s="5">
        <v>10.8415625</v>
      </c>
      <c r="M208" s="3">
        <v>0</v>
      </c>
      <c r="O208" s="7"/>
      <c r="Q208" s="3"/>
    </row>
    <row r="209" spans="1:17" ht="10.5">
      <c r="A209" s="14">
        <v>37423</v>
      </c>
      <c r="B209" s="10">
        <v>927.6958</v>
      </c>
      <c r="C209" s="3">
        <v>23.66</v>
      </c>
      <c r="D209" s="3">
        <v>16.2</v>
      </c>
      <c r="E209" s="10">
        <v>18.44625</v>
      </c>
      <c r="F209" s="10">
        <v>24.29</v>
      </c>
      <c r="G209" s="10">
        <v>15.85</v>
      </c>
      <c r="H209" s="10">
        <v>90.8</v>
      </c>
      <c r="I209" s="10">
        <v>60.65</v>
      </c>
      <c r="J209" s="10">
        <v>93</v>
      </c>
      <c r="K209" s="5">
        <v>159.6246875</v>
      </c>
      <c r="L209" s="5">
        <v>43.7158125</v>
      </c>
      <c r="M209" s="3">
        <v>0</v>
      </c>
      <c r="O209" s="7"/>
      <c r="Q209" s="3"/>
    </row>
    <row r="210" spans="1:17" ht="10.5">
      <c r="A210" s="14">
        <v>37424</v>
      </c>
      <c r="B210" s="10">
        <v>928.015</v>
      </c>
      <c r="C210" s="3">
        <v>25.24</v>
      </c>
      <c r="D210" s="3">
        <v>12.88</v>
      </c>
      <c r="E210" s="10">
        <v>18.702083333333334</v>
      </c>
      <c r="F210" s="10">
        <v>25.59</v>
      </c>
      <c r="G210" s="10">
        <v>12.67</v>
      </c>
      <c r="H210" s="10">
        <v>88.9</v>
      </c>
      <c r="I210" s="10">
        <v>47.34</v>
      </c>
      <c r="J210" s="10">
        <v>85.2</v>
      </c>
      <c r="K210" s="5">
        <v>190.5079375</v>
      </c>
      <c r="L210" s="5">
        <v>53.513625000000005</v>
      </c>
      <c r="M210" s="3">
        <v>0</v>
      </c>
      <c r="O210" s="7"/>
      <c r="Q210" s="3"/>
    </row>
    <row r="211" spans="1:17" ht="10.5">
      <c r="A211" s="14">
        <v>37425</v>
      </c>
      <c r="B211" s="10">
        <v>927.5236</v>
      </c>
      <c r="C211" s="3">
        <v>24.81</v>
      </c>
      <c r="D211" s="3">
        <v>11.31</v>
      </c>
      <c r="E211" s="10">
        <v>16.97375</v>
      </c>
      <c r="F211" s="10">
        <v>25.12</v>
      </c>
      <c r="G211" s="10">
        <v>11.14</v>
      </c>
      <c r="H211" s="10">
        <v>89.2</v>
      </c>
      <c r="I211" s="10">
        <v>38.87</v>
      </c>
      <c r="J211" s="10">
        <v>78.7</v>
      </c>
      <c r="K211" s="5">
        <v>196.39868750000002</v>
      </c>
      <c r="L211" s="5">
        <v>54.9220625</v>
      </c>
      <c r="M211" s="3">
        <v>0</v>
      </c>
      <c r="O211" s="7"/>
      <c r="Q211" s="3"/>
    </row>
    <row r="212" spans="1:17" ht="10.5">
      <c r="A212" s="14">
        <v>37426</v>
      </c>
      <c r="B212" s="10">
        <v>927.4228</v>
      </c>
      <c r="C212" s="3">
        <v>23.87</v>
      </c>
      <c r="D212" s="3">
        <v>10.94</v>
      </c>
      <c r="E212" s="10">
        <v>17.144583333333333</v>
      </c>
      <c r="F212" s="10">
        <v>24.38</v>
      </c>
      <c r="G212" s="10">
        <v>10.81</v>
      </c>
      <c r="H212" s="10">
        <v>90.6</v>
      </c>
      <c r="I212" s="10">
        <v>51.48</v>
      </c>
      <c r="J212" s="10">
        <v>84.8</v>
      </c>
      <c r="K212" s="5">
        <v>155.78600000000003</v>
      </c>
      <c r="L212" s="5">
        <v>45.0195625</v>
      </c>
      <c r="M212" s="3">
        <v>0</v>
      </c>
      <c r="O212" s="7"/>
      <c r="Q212" s="3"/>
    </row>
    <row r="213" spans="1:17" ht="10.5">
      <c r="A213" s="14">
        <v>37427</v>
      </c>
      <c r="B213" s="10">
        <v>927.6076</v>
      </c>
      <c r="C213" s="3">
        <v>23.39</v>
      </c>
      <c r="D213" s="3">
        <v>12.83</v>
      </c>
      <c r="E213" s="10">
        <v>17.84</v>
      </c>
      <c r="F213" s="10">
        <v>23.95</v>
      </c>
      <c r="G213" s="10">
        <v>12.4</v>
      </c>
      <c r="H213" s="10">
        <v>89.6</v>
      </c>
      <c r="I213" s="10">
        <v>60.35</v>
      </c>
      <c r="J213" s="10">
        <v>90.1</v>
      </c>
      <c r="K213" s="5">
        <v>172.0074375</v>
      </c>
      <c r="L213" s="5">
        <v>49.234249999999996</v>
      </c>
      <c r="M213" s="3">
        <v>0</v>
      </c>
      <c r="O213" s="7"/>
      <c r="Q213" s="3"/>
    </row>
    <row r="214" spans="1:17" ht="10.5">
      <c r="A214" s="14">
        <v>37428</v>
      </c>
      <c r="B214" s="10">
        <v>927.6139000000001</v>
      </c>
      <c r="C214" s="3">
        <v>24.75</v>
      </c>
      <c r="D214" s="3">
        <v>11.52</v>
      </c>
      <c r="E214" s="10">
        <v>17.472083333333334</v>
      </c>
      <c r="F214" s="10">
        <v>25.14</v>
      </c>
      <c r="G214" s="10">
        <v>11.31</v>
      </c>
      <c r="H214" s="10">
        <v>90.8</v>
      </c>
      <c r="I214" s="10">
        <v>42.69</v>
      </c>
      <c r="J214" s="10">
        <v>81.9</v>
      </c>
      <c r="K214" s="5">
        <v>183.38681250000002</v>
      </c>
      <c r="L214" s="5">
        <v>52.2578125</v>
      </c>
      <c r="M214" s="3">
        <v>0</v>
      </c>
      <c r="O214" s="7"/>
      <c r="Q214" s="3"/>
    </row>
    <row r="215" spans="1:17" ht="10.5">
      <c r="A215" s="14">
        <v>37429</v>
      </c>
      <c r="B215" s="10">
        <v>926.0137</v>
      </c>
      <c r="C215" s="3">
        <v>18.08</v>
      </c>
      <c r="D215" s="3">
        <v>14.68</v>
      </c>
      <c r="E215" s="10">
        <v>16.592916666666664</v>
      </c>
      <c r="F215" s="10">
        <v>18.34</v>
      </c>
      <c r="G215" s="10">
        <v>14.48</v>
      </c>
      <c r="H215" s="10">
        <v>84.7</v>
      </c>
      <c r="I215" s="10">
        <v>83.9</v>
      </c>
      <c r="J215" s="10">
        <v>91</v>
      </c>
      <c r="K215" s="5">
        <v>43.12262499999999</v>
      </c>
      <c r="L215" s="5">
        <v>10.644812499999997</v>
      </c>
      <c r="M215" s="3">
        <v>0</v>
      </c>
      <c r="O215" s="7"/>
      <c r="Q215" s="3"/>
    </row>
    <row r="216" spans="1:17" ht="10.5">
      <c r="A216" s="14">
        <v>37430</v>
      </c>
      <c r="B216" s="10">
        <v>926.293</v>
      </c>
      <c r="C216" s="3">
        <v>18.22</v>
      </c>
      <c r="D216" s="3">
        <v>13.09</v>
      </c>
      <c r="E216" s="10">
        <v>15.225</v>
      </c>
      <c r="F216" s="10">
        <v>18.88</v>
      </c>
      <c r="G216" s="10">
        <v>13.03</v>
      </c>
      <c r="H216" s="10">
        <v>90.2</v>
      </c>
      <c r="I216" s="10">
        <v>80.3</v>
      </c>
      <c r="J216" s="10">
        <v>95.6</v>
      </c>
      <c r="K216" s="5">
        <v>70.814375</v>
      </c>
      <c r="L216" s="5">
        <v>16.251875</v>
      </c>
      <c r="M216" s="3">
        <v>0</v>
      </c>
      <c r="O216" s="7"/>
      <c r="Q216" s="3"/>
    </row>
    <row r="217" spans="1:17" ht="10.5">
      <c r="A217" s="14">
        <v>37431</v>
      </c>
      <c r="B217" s="10">
        <v>927.805</v>
      </c>
      <c r="C217" s="3">
        <v>23.46</v>
      </c>
      <c r="D217" s="3">
        <v>13.84</v>
      </c>
      <c r="E217" s="10">
        <v>16.771666666666672</v>
      </c>
      <c r="F217" s="10">
        <v>23.76</v>
      </c>
      <c r="G217" s="10">
        <v>13.66</v>
      </c>
      <c r="H217" s="10">
        <v>89</v>
      </c>
      <c r="I217" s="10">
        <v>44.91</v>
      </c>
      <c r="J217" s="10">
        <v>87.4</v>
      </c>
      <c r="K217" s="5">
        <v>185.58043750000002</v>
      </c>
      <c r="L217" s="5">
        <v>51.815374999999996</v>
      </c>
      <c r="M217" s="3">
        <v>0</v>
      </c>
      <c r="O217" s="7"/>
      <c r="Q217" s="3"/>
    </row>
    <row r="218" spans="1:17" ht="10.5">
      <c r="A218" s="14">
        <v>37432</v>
      </c>
      <c r="B218" s="10">
        <v>926.6815</v>
      </c>
      <c r="C218" s="3">
        <v>17.99</v>
      </c>
      <c r="D218" s="3">
        <v>13.45</v>
      </c>
      <c r="E218" s="10">
        <v>14.670833333333333</v>
      </c>
      <c r="F218" s="10">
        <v>18.64</v>
      </c>
      <c r="G218" s="10">
        <v>13.4</v>
      </c>
      <c r="H218" s="10">
        <v>86.7</v>
      </c>
      <c r="I218" s="10">
        <v>70.4</v>
      </c>
      <c r="J218" s="10">
        <v>92.3</v>
      </c>
      <c r="K218" s="5">
        <v>88.6291875</v>
      </c>
      <c r="L218" s="5">
        <v>24.012749999999997</v>
      </c>
      <c r="M218" s="3">
        <v>0</v>
      </c>
      <c r="O218" s="7"/>
      <c r="Q218" s="3"/>
    </row>
    <row r="219" spans="1:17" ht="10.5">
      <c r="A219" s="14">
        <v>37433</v>
      </c>
      <c r="B219" s="10">
        <v>927.4438</v>
      </c>
      <c r="C219" s="3">
        <v>19.76</v>
      </c>
      <c r="D219" s="3">
        <v>13.33</v>
      </c>
      <c r="E219" s="10">
        <v>15.40458333333333</v>
      </c>
      <c r="F219" s="10">
        <v>20.36</v>
      </c>
      <c r="G219" s="10">
        <v>13.29</v>
      </c>
      <c r="H219" s="10">
        <v>87.7</v>
      </c>
      <c r="I219" s="10">
        <v>66.81</v>
      </c>
      <c r="J219" s="10">
        <v>90.9</v>
      </c>
      <c r="K219" s="5">
        <v>146.90325</v>
      </c>
      <c r="L219" s="5">
        <v>42.28025</v>
      </c>
      <c r="M219" s="3">
        <v>0</v>
      </c>
      <c r="O219" s="7"/>
      <c r="Q219" s="3"/>
    </row>
    <row r="220" spans="1:17" ht="10.5">
      <c r="A220" s="14">
        <v>37434</v>
      </c>
      <c r="B220" s="10">
        <v>927.6937</v>
      </c>
      <c r="C220" s="3">
        <v>22.17</v>
      </c>
      <c r="D220" s="3">
        <v>14.29</v>
      </c>
      <c r="E220" s="10">
        <v>16.71791666666667</v>
      </c>
      <c r="F220" s="10">
        <v>22.84</v>
      </c>
      <c r="G220" s="10">
        <v>14.23</v>
      </c>
      <c r="H220" s="10">
        <v>87.8</v>
      </c>
      <c r="I220" s="10">
        <v>64.97</v>
      </c>
      <c r="J220" s="10">
        <v>91.8</v>
      </c>
      <c r="K220" s="5">
        <v>167.88087499999997</v>
      </c>
      <c r="L220" s="5">
        <v>48.2846875</v>
      </c>
      <c r="M220" s="3">
        <v>0</v>
      </c>
      <c r="O220" s="7"/>
      <c r="Q220" s="3"/>
    </row>
    <row r="221" spans="1:17" ht="10.5">
      <c r="A221" s="14">
        <v>37435</v>
      </c>
      <c r="B221" s="10">
        <v>927.805</v>
      </c>
      <c r="C221" s="3">
        <v>25.31</v>
      </c>
      <c r="D221" s="3">
        <v>11.67</v>
      </c>
      <c r="E221" s="10">
        <v>16.946666666666665</v>
      </c>
      <c r="F221" s="10">
        <v>25.84</v>
      </c>
      <c r="G221" s="10">
        <v>11.55</v>
      </c>
      <c r="H221" s="10">
        <v>90.4</v>
      </c>
      <c r="I221" s="10">
        <v>33.23</v>
      </c>
      <c r="J221" s="10">
        <v>85.4</v>
      </c>
      <c r="K221" s="5">
        <v>178.7636875</v>
      </c>
      <c r="L221" s="5">
        <v>51.7234375</v>
      </c>
      <c r="M221" s="3">
        <v>0</v>
      </c>
      <c r="O221" s="7"/>
      <c r="Q221" s="3"/>
    </row>
    <row r="222" spans="1:17" ht="10.5">
      <c r="A222" s="14">
        <v>37436</v>
      </c>
      <c r="B222" s="10">
        <v>927.5656</v>
      </c>
      <c r="C222" s="3">
        <v>25.29</v>
      </c>
      <c r="D222" s="3">
        <v>9.5</v>
      </c>
      <c r="E222" s="10">
        <v>15.970833333333331</v>
      </c>
      <c r="F222" s="10">
        <v>25.66</v>
      </c>
      <c r="G222" s="10">
        <v>9.35</v>
      </c>
      <c r="H222" s="10">
        <v>90.5</v>
      </c>
      <c r="I222" s="10">
        <v>36.45</v>
      </c>
      <c r="J222" s="10">
        <v>82.2</v>
      </c>
      <c r="K222" s="5">
        <v>193.461</v>
      </c>
      <c r="L222" s="5">
        <v>57.131875</v>
      </c>
      <c r="M222" s="3">
        <v>0</v>
      </c>
      <c r="O222" s="7"/>
      <c r="Q222" s="3"/>
    </row>
    <row r="223" spans="1:17" ht="10.5">
      <c r="A223" s="14">
        <v>37437</v>
      </c>
      <c r="B223" s="10">
        <v>927.4585</v>
      </c>
      <c r="C223" s="3">
        <v>25.8</v>
      </c>
      <c r="D223" s="3">
        <v>9.93</v>
      </c>
      <c r="E223" s="10">
        <v>16.419583333333332</v>
      </c>
      <c r="F223" s="10">
        <v>26.03</v>
      </c>
      <c r="G223" s="10">
        <v>9.69</v>
      </c>
      <c r="H223" s="10">
        <v>90.9</v>
      </c>
      <c r="I223" s="10">
        <v>38.01</v>
      </c>
      <c r="J223" s="10">
        <v>82.5</v>
      </c>
      <c r="K223" s="5">
        <v>194.67725000000002</v>
      </c>
      <c r="L223" s="5">
        <v>57.29625</v>
      </c>
      <c r="M223" s="3">
        <v>0</v>
      </c>
      <c r="O223" s="7"/>
      <c r="Q223" s="3"/>
    </row>
    <row r="224" spans="1:17" ht="10.5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5"/>
      <c r="L224" s="5"/>
      <c r="M224" s="3"/>
      <c r="Q224" s="3"/>
    </row>
    <row r="225" spans="1:17" ht="10.5">
      <c r="A225" s="6" t="s">
        <v>8</v>
      </c>
      <c r="B225" s="3"/>
      <c r="C225" s="3"/>
      <c r="D225" s="3"/>
      <c r="E225" s="3"/>
      <c r="F225" s="3"/>
      <c r="G225" s="3"/>
      <c r="H225" s="3"/>
      <c r="I225" s="3"/>
      <c r="J225" s="3"/>
      <c r="K225" s="5">
        <f>SUM(K194:K223)</f>
        <v>5049.900625</v>
      </c>
      <c r="L225" s="5">
        <f>SUM(L194:L223)</f>
        <v>1506.0114375</v>
      </c>
      <c r="M225" s="3">
        <v>0.3543307086614173</v>
      </c>
      <c r="N225" s="3">
        <v>0.3543307086614173</v>
      </c>
      <c r="Q225" s="3"/>
    </row>
    <row r="226" spans="1:17" ht="10.5">
      <c r="A226" s="6" t="s">
        <v>16</v>
      </c>
      <c r="B226" s="3">
        <v>927.56168</v>
      </c>
      <c r="C226" s="3">
        <v>24.142666666666667</v>
      </c>
      <c r="D226" s="3">
        <v>13.827333333333334</v>
      </c>
      <c r="E226" s="3">
        <v>17.575569444444444</v>
      </c>
      <c r="F226" s="3">
        <v>24.03666666666667</v>
      </c>
      <c r="G226" s="3">
        <v>13.433333333333332</v>
      </c>
      <c r="H226" s="3">
        <f>AVERAGE(H194:H223)</f>
        <v>89.91666666666666</v>
      </c>
      <c r="I226" s="3">
        <f>AVERAGE(I194:I223)</f>
        <v>51.6807142857143</v>
      </c>
      <c r="J226" s="3">
        <f>AVERAGE(J194:J223)</f>
        <v>86.26666666666668</v>
      </c>
      <c r="K226" s="5">
        <f>AVERAGE(K194:K223)</f>
        <v>168.33002083333335</v>
      </c>
      <c r="L226" s="5">
        <f>AVERAGE(L194:L223)</f>
        <v>50.20038125</v>
      </c>
      <c r="M226" s="3"/>
      <c r="Q226" s="3"/>
    </row>
    <row r="227" spans="1:17" ht="10.5">
      <c r="A227" s="6" t="s">
        <v>17</v>
      </c>
      <c r="B227" s="3">
        <v>928.603</v>
      </c>
      <c r="C227" s="3">
        <v>27.28</v>
      </c>
      <c r="D227" s="3">
        <v>17.86</v>
      </c>
      <c r="E227" s="3">
        <v>20.00625</v>
      </c>
      <c r="F227" s="3">
        <v>26.8</v>
      </c>
      <c r="G227" s="3">
        <v>18.1</v>
      </c>
      <c r="H227" s="3">
        <f>MAX(H194:H223)</f>
        <v>98.9</v>
      </c>
      <c r="I227" s="3">
        <f>MAX(I194:I223)</f>
        <v>88.3</v>
      </c>
      <c r="J227" s="3">
        <f>MAX(J194:J223)</f>
        <v>95.6</v>
      </c>
      <c r="K227" s="5">
        <f>MAX(K194:K223)</f>
        <v>210.0401875</v>
      </c>
      <c r="L227" s="5">
        <f>MAX(L194:L223)</f>
        <v>73.3664375</v>
      </c>
      <c r="M227" s="3">
        <v>0.11811023622047244</v>
      </c>
      <c r="N227" s="3">
        <v>0.11811023622047244</v>
      </c>
      <c r="Q227" s="3"/>
    </row>
    <row r="228" spans="1:17" ht="10.5">
      <c r="A228" s="6" t="s">
        <v>18</v>
      </c>
      <c r="B228" s="3">
        <v>926.0137</v>
      </c>
      <c r="C228" s="3">
        <v>17.99</v>
      </c>
      <c r="D228" s="3">
        <v>9.5</v>
      </c>
      <c r="E228" s="3">
        <v>14.670833333333333</v>
      </c>
      <c r="F228" s="3">
        <v>20.2</v>
      </c>
      <c r="G228" s="3">
        <v>8.6</v>
      </c>
      <c r="H228" s="3">
        <f>MIN(H194:H223)</f>
        <v>84.7</v>
      </c>
      <c r="I228" s="3">
        <f>MIN(I194:I223)</f>
        <v>33.23</v>
      </c>
      <c r="J228" s="3">
        <f>MIN(J194:J223)</f>
        <v>71.8</v>
      </c>
      <c r="K228" s="5">
        <f>MIN(K194:K223)</f>
        <v>43.12262499999999</v>
      </c>
      <c r="L228" s="5">
        <f>MIN(L194:L223)</f>
        <v>10.644812499999997</v>
      </c>
      <c r="M228" s="3"/>
      <c r="Q228" s="3"/>
    </row>
    <row r="229" spans="1:17" ht="10.5">
      <c r="A229" s="6"/>
      <c r="B229" s="3"/>
      <c r="E229" s="3"/>
      <c r="F229" s="3"/>
      <c r="G229" s="3"/>
      <c r="H229" s="3"/>
      <c r="I229" s="3"/>
      <c r="J229" s="3"/>
      <c r="K229" s="5"/>
      <c r="L229" s="5"/>
      <c r="M229" s="3"/>
      <c r="Q229" s="3"/>
    </row>
    <row r="230" spans="1:17" ht="10.5">
      <c r="A230" s="8">
        <v>37438</v>
      </c>
      <c r="B230" s="10">
        <v>927.4039</v>
      </c>
      <c r="C230" s="3">
        <v>25.35</v>
      </c>
      <c r="D230" s="3">
        <v>10.71</v>
      </c>
      <c r="E230" s="10">
        <v>16.66083333333333</v>
      </c>
      <c r="F230" s="10">
        <v>25.75</v>
      </c>
      <c r="G230" s="10">
        <v>10.54</v>
      </c>
      <c r="H230" s="10">
        <v>91.3</v>
      </c>
      <c r="I230" s="10">
        <v>41.92</v>
      </c>
      <c r="J230" s="10">
        <v>87.3</v>
      </c>
      <c r="K230" s="5">
        <v>175.328375</v>
      </c>
      <c r="L230" s="5">
        <v>52.36862500000001</v>
      </c>
      <c r="M230" s="3">
        <v>0</v>
      </c>
      <c r="O230" s="7"/>
      <c r="Q230" s="3"/>
    </row>
    <row r="231" spans="1:17" ht="10.5">
      <c r="A231" s="8">
        <v>37439</v>
      </c>
      <c r="B231" s="10">
        <v>927.2863</v>
      </c>
      <c r="C231" s="3">
        <v>22.29</v>
      </c>
      <c r="D231" s="3">
        <v>14.69</v>
      </c>
      <c r="E231" s="10">
        <v>17.62</v>
      </c>
      <c r="F231" s="10">
        <v>22.93</v>
      </c>
      <c r="G231" s="10">
        <v>14.57</v>
      </c>
      <c r="H231" s="10">
        <v>88.3</v>
      </c>
      <c r="I231" s="10">
        <v>53.59</v>
      </c>
      <c r="J231" s="10">
        <v>85.8</v>
      </c>
      <c r="K231" s="5">
        <v>141.9080625</v>
      </c>
      <c r="L231" s="5">
        <v>41.38375</v>
      </c>
      <c r="M231" s="3">
        <v>0</v>
      </c>
      <c r="O231" s="7"/>
      <c r="Q231" s="3"/>
    </row>
    <row r="232" spans="1:17" ht="10.5">
      <c r="A232" s="8">
        <v>37440</v>
      </c>
      <c r="B232" s="10">
        <v>927.4774</v>
      </c>
      <c r="C232" s="3">
        <v>22.21</v>
      </c>
      <c r="D232" s="3">
        <v>13.82</v>
      </c>
      <c r="E232" s="10">
        <v>16.998333333333335</v>
      </c>
      <c r="F232" s="10">
        <v>22.82</v>
      </c>
      <c r="G232" s="10">
        <v>13.51</v>
      </c>
      <c r="H232" s="10">
        <v>90.1</v>
      </c>
      <c r="I232" s="10">
        <v>59.8</v>
      </c>
      <c r="J232" s="10">
        <v>90.9</v>
      </c>
      <c r="K232" s="5">
        <v>174.32175</v>
      </c>
      <c r="L232" s="5">
        <v>50.581062499999994</v>
      </c>
      <c r="M232" s="3">
        <v>0</v>
      </c>
      <c r="O232" s="7"/>
      <c r="Q232" s="3"/>
    </row>
    <row r="233" spans="1:17" ht="10.5">
      <c r="A233" s="8">
        <v>37441</v>
      </c>
      <c r="B233" s="10">
        <v>927.4291</v>
      </c>
      <c r="C233" s="3">
        <v>23.93</v>
      </c>
      <c r="D233" s="3">
        <v>13.24</v>
      </c>
      <c r="E233" s="10">
        <v>16.8925</v>
      </c>
      <c r="F233" s="10">
        <v>24.13</v>
      </c>
      <c r="G233" s="10">
        <v>13.05</v>
      </c>
      <c r="H233" s="10">
        <v>90.9</v>
      </c>
      <c r="I233" s="10">
        <v>49.56</v>
      </c>
      <c r="J233" s="10">
        <v>90.6</v>
      </c>
      <c r="K233" s="5">
        <v>172.47418750000003</v>
      </c>
      <c r="L233" s="5">
        <v>49.733125</v>
      </c>
      <c r="M233" s="3">
        <v>0</v>
      </c>
      <c r="O233" s="7"/>
      <c r="Q233" s="3"/>
    </row>
    <row r="234" spans="1:17" ht="10.5">
      <c r="A234" s="8">
        <v>37442</v>
      </c>
      <c r="B234" s="10">
        <v>927.2548</v>
      </c>
      <c r="C234" s="3">
        <v>23.39</v>
      </c>
      <c r="D234" s="3">
        <v>13.48</v>
      </c>
      <c r="E234" s="10">
        <v>16.83</v>
      </c>
      <c r="F234" s="10">
        <v>24.08</v>
      </c>
      <c r="G234" s="10">
        <v>12.89</v>
      </c>
      <c r="H234" s="10">
        <v>90.6</v>
      </c>
      <c r="I234" s="10">
        <v>53.01</v>
      </c>
      <c r="J234" s="10">
        <v>93.4</v>
      </c>
      <c r="K234" s="5">
        <v>142.78175000000005</v>
      </c>
      <c r="L234" s="5">
        <v>40.216687500000006</v>
      </c>
      <c r="M234" s="3">
        <v>0</v>
      </c>
      <c r="O234" s="7"/>
      <c r="Q234" s="3"/>
    </row>
    <row r="235" spans="1:17" ht="10.5">
      <c r="A235" s="8">
        <v>37443</v>
      </c>
      <c r="B235" s="10">
        <v>927.4627</v>
      </c>
      <c r="C235" s="3">
        <v>23.39</v>
      </c>
      <c r="D235" s="3">
        <v>11.31</v>
      </c>
      <c r="E235" s="10">
        <v>16.57208333333333</v>
      </c>
      <c r="F235" s="10">
        <v>24.19</v>
      </c>
      <c r="G235" s="10">
        <v>11.12</v>
      </c>
      <c r="H235" s="10">
        <v>91.5</v>
      </c>
      <c r="I235" s="10">
        <v>48.45</v>
      </c>
      <c r="J235" s="10">
        <v>87.1</v>
      </c>
      <c r="K235" s="5">
        <v>144.81400000000002</v>
      </c>
      <c r="L235" s="5">
        <v>41.1315625</v>
      </c>
      <c r="M235" s="3">
        <v>0</v>
      </c>
      <c r="O235" s="7"/>
      <c r="Q235" s="3"/>
    </row>
    <row r="236" spans="1:17" ht="10.5">
      <c r="A236" s="8">
        <v>37444</v>
      </c>
      <c r="B236" s="10">
        <v>926.5912</v>
      </c>
      <c r="C236" s="3">
        <v>20.6</v>
      </c>
      <c r="D236" s="3">
        <v>12.69</v>
      </c>
      <c r="E236" s="10">
        <v>16.43</v>
      </c>
      <c r="F236" s="10">
        <v>21.09</v>
      </c>
      <c r="G236" s="10">
        <v>12.12</v>
      </c>
      <c r="H236" s="10">
        <v>98.8</v>
      </c>
      <c r="I236" s="10"/>
      <c r="J236" s="10">
        <v>82</v>
      </c>
      <c r="K236" s="5">
        <v>91.4809375</v>
      </c>
      <c r="L236" s="5">
        <v>24.103187500000004</v>
      </c>
      <c r="M236" s="3">
        <v>0</v>
      </c>
      <c r="O236" s="7"/>
      <c r="Q236" s="3"/>
    </row>
    <row r="237" spans="1:17" ht="10.5">
      <c r="A237" s="8">
        <v>37445</v>
      </c>
      <c r="B237" s="10">
        <v>927.0406</v>
      </c>
      <c r="C237" s="3">
        <v>17.21</v>
      </c>
      <c r="D237" s="3">
        <v>8.41</v>
      </c>
      <c r="E237" s="10">
        <v>11.714166666666666</v>
      </c>
      <c r="F237" s="10">
        <v>17.48</v>
      </c>
      <c r="G237" s="10">
        <v>7.68</v>
      </c>
      <c r="H237" s="10">
        <v>89.5</v>
      </c>
      <c r="I237" s="10">
        <v>50.16</v>
      </c>
      <c r="J237" s="10">
        <v>82</v>
      </c>
      <c r="K237" s="5">
        <v>204.16350000000003</v>
      </c>
      <c r="L237" s="5">
        <v>58.48649999999999</v>
      </c>
      <c r="M237" s="3">
        <v>0</v>
      </c>
      <c r="O237" s="7"/>
      <c r="Q237" s="3"/>
    </row>
    <row r="238" spans="1:17" ht="10.5">
      <c r="A238" s="8">
        <v>37446</v>
      </c>
      <c r="B238" s="10">
        <v>926.923</v>
      </c>
      <c r="C238" s="3">
        <v>17.8</v>
      </c>
      <c r="D238" s="3">
        <v>7.8</v>
      </c>
      <c r="E238" s="10">
        <v>12.416666666666666</v>
      </c>
      <c r="F238" s="10">
        <v>18.51</v>
      </c>
      <c r="G238" s="10">
        <v>7.52</v>
      </c>
      <c r="H238" s="10">
        <v>90.7</v>
      </c>
      <c r="I238" s="10">
        <v>48.4</v>
      </c>
      <c r="J238" s="10">
        <v>87.2</v>
      </c>
      <c r="K238" s="5">
        <v>179.052375</v>
      </c>
      <c r="L238" s="5">
        <v>51.950500000000005</v>
      </c>
      <c r="M238" s="3">
        <v>0</v>
      </c>
      <c r="O238" s="7"/>
      <c r="Q238" s="3"/>
    </row>
    <row r="239" spans="1:17" ht="10.5">
      <c r="A239" s="8">
        <v>37447</v>
      </c>
      <c r="B239" s="10">
        <v>927.2086</v>
      </c>
      <c r="C239" s="3">
        <v>20.44</v>
      </c>
      <c r="D239" s="3">
        <v>11.43</v>
      </c>
      <c r="E239" s="10">
        <v>14.695416666666665</v>
      </c>
      <c r="F239" s="10">
        <v>21</v>
      </c>
      <c r="G239" s="10">
        <v>11.27</v>
      </c>
      <c r="H239" s="10">
        <v>88.8</v>
      </c>
      <c r="I239" s="10">
        <v>53.1</v>
      </c>
      <c r="J239" s="10">
        <v>87.8</v>
      </c>
      <c r="K239" s="5">
        <v>163.815875</v>
      </c>
      <c r="L239" s="5">
        <v>47.3390625</v>
      </c>
      <c r="M239" s="3">
        <v>0</v>
      </c>
      <c r="O239" s="7"/>
      <c r="Q239" s="3"/>
    </row>
    <row r="240" spans="1:17" ht="10.5">
      <c r="A240" s="8">
        <v>37448</v>
      </c>
      <c r="B240" s="10">
        <v>926.0809</v>
      </c>
      <c r="C240" s="3">
        <v>17.36</v>
      </c>
      <c r="D240" s="3">
        <v>13</v>
      </c>
      <c r="E240" s="10">
        <v>14.252916666666666</v>
      </c>
      <c r="F240" s="10">
        <v>17.65</v>
      </c>
      <c r="G240" s="10">
        <v>12.94</v>
      </c>
      <c r="H240" s="10">
        <v>90.6</v>
      </c>
      <c r="I240" s="10">
        <v>76.4</v>
      </c>
      <c r="J240" s="10">
        <v>95.4</v>
      </c>
      <c r="K240" s="5">
        <v>61.074875</v>
      </c>
      <c r="L240" s="5">
        <v>15.4879375</v>
      </c>
      <c r="M240" s="3">
        <v>1.1</v>
      </c>
      <c r="N240" s="3">
        <v>0.7874015748031495</v>
      </c>
      <c r="O240" s="7">
        <v>17</v>
      </c>
      <c r="Q240" s="3"/>
    </row>
    <row r="241" spans="1:17" ht="10.5">
      <c r="A241" s="8">
        <v>37449</v>
      </c>
      <c r="B241" s="10">
        <v>925.7953</v>
      </c>
      <c r="C241" s="3">
        <v>16.35</v>
      </c>
      <c r="D241" s="3">
        <v>12.89</v>
      </c>
      <c r="E241" s="10">
        <v>14.248333333333335</v>
      </c>
      <c r="F241" s="10">
        <v>16.7</v>
      </c>
      <c r="G241" s="10">
        <v>12.8</v>
      </c>
      <c r="H241" s="10">
        <v>91.2</v>
      </c>
      <c r="I241" s="10">
        <v>96.6</v>
      </c>
      <c r="J241" s="10">
        <v>93</v>
      </c>
      <c r="K241" s="5">
        <v>43.259375</v>
      </c>
      <c r="L241" s="5">
        <v>9.574624999999997</v>
      </c>
      <c r="M241" s="3">
        <v>3.2</v>
      </c>
      <c r="N241" s="3">
        <v>1.2992125984251968</v>
      </c>
      <c r="O241" s="7">
        <v>13</v>
      </c>
      <c r="Q241" s="3"/>
    </row>
    <row r="242" spans="1:17" ht="10.5">
      <c r="A242" s="8">
        <v>37450</v>
      </c>
      <c r="B242" s="10">
        <v>926.9146</v>
      </c>
      <c r="C242" s="3">
        <v>17.49</v>
      </c>
      <c r="D242" s="3">
        <v>10.95</v>
      </c>
      <c r="E242" s="10">
        <v>13.59</v>
      </c>
      <c r="F242" s="10">
        <v>18.81</v>
      </c>
      <c r="G242" s="10">
        <v>10.68</v>
      </c>
      <c r="H242" s="10">
        <v>90.7</v>
      </c>
      <c r="I242" s="10"/>
      <c r="J242" s="10">
        <v>92.6</v>
      </c>
      <c r="K242" s="5">
        <v>107.6494375</v>
      </c>
      <c r="L242" s="5">
        <v>28.6505</v>
      </c>
      <c r="M242" s="3">
        <v>0</v>
      </c>
      <c r="O242" s="7"/>
      <c r="Q242" s="3"/>
    </row>
    <row r="243" spans="1:17" ht="10.5">
      <c r="A243" s="8">
        <v>37451</v>
      </c>
      <c r="B243" s="10">
        <v>927.6433</v>
      </c>
      <c r="C243" s="3">
        <v>19.22</v>
      </c>
      <c r="D243" s="3">
        <v>6.649</v>
      </c>
      <c r="E243" s="10">
        <v>12.021499999999998</v>
      </c>
      <c r="F243" s="10">
        <v>19.69</v>
      </c>
      <c r="G243" s="10">
        <v>6.199</v>
      </c>
      <c r="H243" s="10">
        <v>90.5</v>
      </c>
      <c r="I243" s="10">
        <v>43.04</v>
      </c>
      <c r="J243" s="10">
        <v>84</v>
      </c>
      <c r="K243" s="5">
        <v>210.22018749999998</v>
      </c>
      <c r="L243" s="5">
        <v>62.503812499999995</v>
      </c>
      <c r="M243" s="3">
        <v>0</v>
      </c>
      <c r="O243" s="7"/>
      <c r="Q243" s="3"/>
    </row>
    <row r="244" spans="1:17" ht="10.5">
      <c r="A244" s="8">
        <v>37452</v>
      </c>
      <c r="B244" s="10">
        <v>927.1477</v>
      </c>
      <c r="C244" s="3">
        <v>21.09</v>
      </c>
      <c r="D244" s="3">
        <v>5.034</v>
      </c>
      <c r="E244" s="10">
        <v>12.112291666666666</v>
      </c>
      <c r="F244" s="10">
        <v>22.04</v>
      </c>
      <c r="G244" s="10">
        <v>4.796</v>
      </c>
      <c r="H244" s="10">
        <v>91.6</v>
      </c>
      <c r="I244" s="10">
        <v>48.08</v>
      </c>
      <c r="J244" s="10">
        <v>91.7</v>
      </c>
      <c r="K244" s="5">
        <v>173.0634375</v>
      </c>
      <c r="L244" s="5">
        <v>51.56943749999999</v>
      </c>
      <c r="M244" s="3">
        <v>0</v>
      </c>
      <c r="O244" s="7"/>
      <c r="Q244" s="3"/>
    </row>
    <row r="245" spans="1:17" ht="10.5">
      <c r="A245" s="8">
        <v>37453</v>
      </c>
      <c r="B245" s="10">
        <v>927.5635</v>
      </c>
      <c r="C245" s="3">
        <v>23.48</v>
      </c>
      <c r="D245" s="3">
        <v>8.09</v>
      </c>
      <c r="E245" s="10">
        <v>14.65625</v>
      </c>
      <c r="F245" s="10">
        <v>23.78</v>
      </c>
      <c r="G245" s="10">
        <v>7.83</v>
      </c>
      <c r="H245" s="10">
        <v>98.7</v>
      </c>
      <c r="I245" s="10"/>
      <c r="J245" s="10">
        <v>81.7</v>
      </c>
      <c r="K245" s="5">
        <v>199.59831249999996</v>
      </c>
      <c r="L245" s="5">
        <v>60.8220625</v>
      </c>
      <c r="M245" s="3">
        <v>0</v>
      </c>
      <c r="O245" s="7"/>
      <c r="Q245" s="3"/>
    </row>
    <row r="246" spans="1:17" ht="10.5">
      <c r="A246" s="8">
        <v>37454</v>
      </c>
      <c r="B246" s="10">
        <v>926.9755</v>
      </c>
      <c r="C246" s="3">
        <v>17.85</v>
      </c>
      <c r="D246" s="3">
        <v>6.278</v>
      </c>
      <c r="E246" s="10">
        <v>12.153166666666666</v>
      </c>
      <c r="F246" s="10">
        <v>18.17</v>
      </c>
      <c r="G246" s="10">
        <v>5.766</v>
      </c>
      <c r="H246" s="10">
        <v>92</v>
      </c>
      <c r="I246" s="10">
        <v>48.93</v>
      </c>
      <c r="J246" s="10">
        <v>85.7</v>
      </c>
      <c r="K246" s="5">
        <v>208.52</v>
      </c>
      <c r="L246" s="5">
        <v>62.395124999999986</v>
      </c>
      <c r="M246" s="3">
        <v>0</v>
      </c>
      <c r="O246" s="7"/>
      <c r="Q246" s="3"/>
    </row>
    <row r="247" spans="1:17" ht="10.5">
      <c r="A247" s="8">
        <v>37455</v>
      </c>
      <c r="B247" s="10"/>
      <c r="C247" s="3">
        <v>14.14</v>
      </c>
      <c r="D247" s="3">
        <v>11.99</v>
      </c>
      <c r="E247" s="10">
        <v>12.561000000000002</v>
      </c>
      <c r="F247" s="10"/>
      <c r="G247" s="10"/>
      <c r="H247" s="10"/>
      <c r="I247" s="10"/>
      <c r="J247" s="10"/>
      <c r="K247" s="5">
        <v>43.092666666666666</v>
      </c>
      <c r="L247" s="5">
        <v>11.088333333333333</v>
      </c>
      <c r="M247" s="3">
        <v>0</v>
      </c>
      <c r="O247" s="7"/>
      <c r="Q247" s="3"/>
    </row>
    <row r="248" spans="1:17" ht="10.5">
      <c r="A248" s="8">
        <v>37456</v>
      </c>
      <c r="B248" s="10"/>
      <c r="C248" s="3"/>
      <c r="D248" s="3"/>
      <c r="E248" s="10"/>
      <c r="F248" s="10"/>
      <c r="G248" s="10"/>
      <c r="H248" s="10"/>
      <c r="I248" s="10"/>
      <c r="J248" s="10"/>
      <c r="K248" s="5"/>
      <c r="L248" s="5"/>
      <c r="M248" s="3">
        <v>0</v>
      </c>
      <c r="O248" s="7"/>
      <c r="Q248" s="3"/>
    </row>
    <row r="249" spans="1:17" ht="10.5">
      <c r="A249" s="8">
        <v>37457</v>
      </c>
      <c r="B249" s="10"/>
      <c r="C249" s="3"/>
      <c r="D249" s="3"/>
      <c r="E249" s="10"/>
      <c r="F249" s="10"/>
      <c r="G249" s="10"/>
      <c r="H249" s="10"/>
      <c r="I249" s="10"/>
      <c r="J249" s="10"/>
      <c r="K249" s="5"/>
      <c r="L249" s="5"/>
      <c r="M249" s="3">
        <v>0</v>
      </c>
      <c r="O249" s="7"/>
      <c r="Q249" s="3"/>
    </row>
    <row r="250" spans="1:17" ht="10.5">
      <c r="A250" s="8">
        <v>37458</v>
      </c>
      <c r="B250" s="10"/>
      <c r="C250" s="3"/>
      <c r="D250" s="3"/>
      <c r="E250" s="10"/>
      <c r="F250" s="10"/>
      <c r="G250" s="10"/>
      <c r="H250" s="10"/>
      <c r="I250" s="10"/>
      <c r="J250" s="10"/>
      <c r="K250" s="5"/>
      <c r="L250" s="5"/>
      <c r="M250" s="3">
        <v>0</v>
      </c>
      <c r="O250" s="7"/>
      <c r="Q250" s="3"/>
    </row>
    <row r="251" spans="1:17" ht="10.5">
      <c r="A251" s="8">
        <v>37459</v>
      </c>
      <c r="B251" s="10"/>
      <c r="C251" s="3"/>
      <c r="D251" s="3"/>
      <c r="E251" s="10"/>
      <c r="F251" s="10"/>
      <c r="G251" s="10"/>
      <c r="H251" s="10"/>
      <c r="I251" s="10"/>
      <c r="J251" s="10"/>
      <c r="K251" s="5"/>
      <c r="L251" s="5"/>
      <c r="M251" s="3">
        <v>0</v>
      </c>
      <c r="O251" s="7"/>
      <c r="Q251" s="3"/>
    </row>
    <row r="252" spans="1:17" ht="10.5">
      <c r="A252" s="8">
        <v>37460</v>
      </c>
      <c r="B252" s="10"/>
      <c r="C252" s="3"/>
      <c r="D252" s="3"/>
      <c r="E252" s="10"/>
      <c r="F252" s="10"/>
      <c r="G252" s="10"/>
      <c r="H252" s="10"/>
      <c r="I252" s="10"/>
      <c r="J252" s="10"/>
      <c r="K252" s="5"/>
      <c r="L252" s="5"/>
      <c r="M252" s="3">
        <v>0</v>
      </c>
      <c r="O252" s="7"/>
      <c r="Q252" s="3"/>
    </row>
    <row r="253" spans="1:17" ht="10.5">
      <c r="A253" s="8">
        <v>37461</v>
      </c>
      <c r="B253" s="10"/>
      <c r="C253" s="3"/>
      <c r="D253" s="3"/>
      <c r="E253" s="10"/>
      <c r="F253" s="10"/>
      <c r="G253" s="10"/>
      <c r="H253" s="10"/>
      <c r="I253" s="10"/>
      <c r="J253" s="10"/>
      <c r="K253" s="5"/>
      <c r="L253" s="5"/>
      <c r="M253" s="3">
        <v>0</v>
      </c>
      <c r="O253" s="7"/>
      <c r="Q253" s="3"/>
    </row>
    <row r="254" spans="1:17" ht="10.5">
      <c r="A254" s="8">
        <v>37462</v>
      </c>
      <c r="B254" s="10"/>
      <c r="C254" s="3"/>
      <c r="D254" s="3"/>
      <c r="E254" s="10"/>
      <c r="F254" s="10"/>
      <c r="G254" s="10"/>
      <c r="H254" s="10"/>
      <c r="I254" s="10"/>
      <c r="J254" s="10"/>
      <c r="K254" s="5"/>
      <c r="L254" s="5"/>
      <c r="M254" s="3">
        <v>0</v>
      </c>
      <c r="O254" s="7"/>
      <c r="Q254" s="3"/>
    </row>
    <row r="255" spans="1:17" ht="10.5">
      <c r="A255" s="8">
        <v>37463</v>
      </c>
      <c r="B255" s="10"/>
      <c r="C255" s="3"/>
      <c r="D255" s="3"/>
      <c r="E255" s="10"/>
      <c r="F255" s="10"/>
      <c r="G255" s="10"/>
      <c r="H255" s="10"/>
      <c r="I255" s="10"/>
      <c r="J255" s="10"/>
      <c r="K255" s="5"/>
      <c r="L255" s="5"/>
      <c r="M255" s="3">
        <v>0</v>
      </c>
      <c r="O255" s="7"/>
      <c r="Q255" s="3"/>
    </row>
    <row r="256" spans="1:17" ht="10.5">
      <c r="A256" s="8">
        <v>37464</v>
      </c>
      <c r="B256" s="10"/>
      <c r="C256" s="3"/>
      <c r="D256" s="3"/>
      <c r="E256" s="10"/>
      <c r="F256" s="10"/>
      <c r="G256" s="10"/>
      <c r="H256" s="10"/>
      <c r="I256" s="10"/>
      <c r="J256" s="10"/>
      <c r="K256" s="5"/>
      <c r="L256" s="5"/>
      <c r="M256" s="3">
        <v>0</v>
      </c>
      <c r="O256" s="7"/>
      <c r="Q256" s="3"/>
    </row>
    <row r="257" spans="1:17" ht="10.5">
      <c r="A257" s="8">
        <v>37465</v>
      </c>
      <c r="B257" s="10"/>
      <c r="C257" s="3"/>
      <c r="D257" s="3"/>
      <c r="E257" s="10"/>
      <c r="F257" s="10"/>
      <c r="G257" s="10"/>
      <c r="H257" s="10"/>
      <c r="I257" s="10"/>
      <c r="J257" s="10"/>
      <c r="K257" s="5"/>
      <c r="L257" s="5"/>
      <c r="M257" s="3">
        <v>0</v>
      </c>
      <c r="O257" s="7"/>
      <c r="Q257" s="3"/>
    </row>
    <row r="258" spans="1:17" ht="10.5">
      <c r="A258" s="8">
        <v>37466</v>
      </c>
      <c r="B258" s="10"/>
      <c r="C258" s="3"/>
      <c r="D258" s="3"/>
      <c r="E258" s="10"/>
      <c r="F258" s="10"/>
      <c r="G258" s="10"/>
      <c r="H258" s="10"/>
      <c r="I258" s="10"/>
      <c r="J258" s="10"/>
      <c r="K258" s="5"/>
      <c r="L258" s="5"/>
      <c r="M258" s="3">
        <v>0</v>
      </c>
      <c r="O258" s="7"/>
      <c r="Q258" s="3"/>
    </row>
    <row r="259" spans="1:17" ht="10.5">
      <c r="A259" s="8">
        <v>37467</v>
      </c>
      <c r="B259" s="10"/>
      <c r="C259" s="3"/>
      <c r="D259" s="3"/>
      <c r="E259" s="10"/>
      <c r="F259" s="10"/>
      <c r="G259" s="10"/>
      <c r="H259" s="10"/>
      <c r="I259" s="10"/>
      <c r="J259" s="10"/>
      <c r="K259" s="5"/>
      <c r="L259" s="5"/>
      <c r="M259" s="3">
        <v>0</v>
      </c>
      <c r="O259" s="7"/>
      <c r="Q259" s="3"/>
    </row>
    <row r="260" spans="1:17" ht="10.5">
      <c r="A260" s="8">
        <v>37468</v>
      </c>
      <c r="B260" s="10"/>
      <c r="C260" s="3"/>
      <c r="D260" s="3"/>
      <c r="E260" s="10"/>
      <c r="F260" s="10"/>
      <c r="G260" s="10"/>
      <c r="H260" s="10"/>
      <c r="I260" s="10"/>
      <c r="J260" s="10"/>
      <c r="K260" s="5"/>
      <c r="L260" s="5"/>
      <c r="M260" s="3">
        <v>0</v>
      </c>
      <c r="O260" s="7"/>
      <c r="Q260" s="3"/>
    </row>
    <row r="261" spans="1:17" ht="10.5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5"/>
      <c r="L261" s="5"/>
      <c r="M261" s="3"/>
      <c r="Q261" s="3"/>
    </row>
    <row r="262" spans="1:17" ht="10.5">
      <c r="A262" s="6" t="s">
        <v>8</v>
      </c>
      <c r="B262" s="3"/>
      <c r="H262" s="3"/>
      <c r="I262" s="3"/>
      <c r="J262" s="3"/>
      <c r="K262" s="5">
        <f>SUM(K230:K260)</f>
        <v>2636.6191041666666</v>
      </c>
      <c r="L262" s="5">
        <f>SUM(L230:L260)</f>
        <v>759.3858958333334</v>
      </c>
      <c r="M262" s="3">
        <v>4.3</v>
      </c>
      <c r="N262" s="3">
        <v>2.0866141732283463</v>
      </c>
      <c r="O262" s="11" t="s">
        <v>15</v>
      </c>
      <c r="Q262" s="3"/>
    </row>
    <row r="263" spans="1:17" ht="10.5">
      <c r="A263" s="6" t="s">
        <v>16</v>
      </c>
      <c r="B263" s="3">
        <v>927.0704941176471</v>
      </c>
      <c r="C263" s="3">
        <v>20.199444444444442</v>
      </c>
      <c r="D263" s="3">
        <v>11.688055555555554</v>
      </c>
      <c r="E263" s="3">
        <v>14.579192129629629</v>
      </c>
      <c r="F263" s="3">
        <v>22.33838709677419</v>
      </c>
      <c r="G263" s="3">
        <v>11.738709677419353</v>
      </c>
      <c r="H263" s="3">
        <f>AVERAGE(H230:H260)</f>
        <v>91.51764705882353</v>
      </c>
      <c r="I263" s="3">
        <f>AVERAGE(I230:I260)</f>
        <v>55.074285714285715</v>
      </c>
      <c r="J263" s="3">
        <f>AVERAGE(J230:J260)</f>
        <v>88.12941176470588</v>
      </c>
      <c r="K263" s="5">
        <f>AVERAGE(K230:K260)</f>
        <v>146.47883912037037</v>
      </c>
      <c r="L263" s="5">
        <f>AVERAGE(L230:L260)</f>
        <v>42.18810532407408</v>
      </c>
      <c r="M263" s="3"/>
      <c r="Q263" s="3"/>
    </row>
    <row r="264" spans="1:17" ht="10.5">
      <c r="A264" s="6" t="s">
        <v>17</v>
      </c>
      <c r="B264" s="3">
        <v>927.6433</v>
      </c>
      <c r="C264" s="3">
        <v>25.35</v>
      </c>
      <c r="D264" s="3">
        <v>14.99</v>
      </c>
      <c r="E264" s="3">
        <v>17.62</v>
      </c>
      <c r="F264" s="3">
        <v>27.8</v>
      </c>
      <c r="G264" s="3">
        <v>17.4</v>
      </c>
      <c r="H264" s="3">
        <f>MAX(H230:H260)</f>
        <v>98.8</v>
      </c>
      <c r="I264" s="3">
        <f>MAX(I230:I260)</f>
        <v>96.6</v>
      </c>
      <c r="J264" s="3">
        <f>MAX(J230:J260)</f>
        <v>95.4</v>
      </c>
      <c r="K264" s="5">
        <f>MAX(K230:K260)</f>
        <v>210.22018749999998</v>
      </c>
      <c r="L264" s="5">
        <f>MAX(L230:L260)</f>
        <v>62.503812499999995</v>
      </c>
      <c r="M264" s="3">
        <v>3.2</v>
      </c>
      <c r="N264" s="3">
        <v>1.2992125984251968</v>
      </c>
      <c r="O264" s="11">
        <v>12</v>
      </c>
      <c r="Q264" s="3"/>
    </row>
    <row r="265" spans="1:17" ht="10.5">
      <c r="A265" s="6" t="s">
        <v>18</v>
      </c>
      <c r="B265" s="3">
        <v>925.7953</v>
      </c>
      <c r="C265" s="3">
        <v>14.14</v>
      </c>
      <c r="D265" s="3">
        <v>5.034</v>
      </c>
      <c r="E265" s="3">
        <v>11.714166666666666</v>
      </c>
      <c r="F265" s="3">
        <v>11.7</v>
      </c>
      <c r="G265" s="3">
        <v>6.9</v>
      </c>
      <c r="H265" s="3">
        <f>MIN(H230:H260)</f>
        <v>88.3</v>
      </c>
      <c r="I265" s="3">
        <f>MIN(I230:I260)</f>
        <v>41.92</v>
      </c>
      <c r="J265" s="3">
        <f>MIN(J230:J260)</f>
        <v>81.7</v>
      </c>
      <c r="K265" s="5">
        <f>MIN(K230:K260)</f>
        <v>43.092666666666666</v>
      </c>
      <c r="L265" s="5">
        <f>MIN(L230:L260)</f>
        <v>9.574624999999997</v>
      </c>
      <c r="M265" s="3"/>
      <c r="Q265" s="3"/>
    </row>
    <row r="266" spans="1:17" ht="10.5">
      <c r="A266" s="6"/>
      <c r="B266" s="3"/>
      <c r="E266" s="3"/>
      <c r="F266" s="3"/>
      <c r="G266" s="3"/>
      <c r="H266" s="3"/>
      <c r="I266" s="3"/>
      <c r="J266" s="3"/>
      <c r="K266" s="5"/>
      <c r="L266" s="5"/>
      <c r="M266" s="3"/>
      <c r="Q266" s="3"/>
    </row>
    <row r="267" spans="1:17" ht="10.5">
      <c r="A267" s="8">
        <v>37469</v>
      </c>
      <c r="B267" s="10">
        <v>926.9776</v>
      </c>
      <c r="C267" s="3">
        <v>20.55</v>
      </c>
      <c r="D267" s="3">
        <v>14.93</v>
      </c>
      <c r="E267" s="10">
        <v>16.959000000000003</v>
      </c>
      <c r="F267" s="10">
        <v>20.6</v>
      </c>
      <c r="G267" s="10">
        <v>14.73</v>
      </c>
      <c r="H267" s="10">
        <v>98</v>
      </c>
      <c r="I267" s="10">
        <v>81.6</v>
      </c>
      <c r="J267" s="10">
        <v>98.7</v>
      </c>
      <c r="K267" s="5">
        <v>23.323666666666668</v>
      </c>
      <c r="L267" s="5">
        <v>5.537166666666667</v>
      </c>
      <c r="M267" s="3">
        <v>0</v>
      </c>
      <c r="O267" s="7"/>
      <c r="Q267" s="3"/>
    </row>
    <row r="268" spans="1:17" ht="10.5">
      <c r="A268" s="8">
        <v>37470</v>
      </c>
      <c r="B268" s="10">
        <v>926.2951</v>
      </c>
      <c r="C268" s="3">
        <v>18.15</v>
      </c>
      <c r="D268" s="3">
        <v>14.19</v>
      </c>
      <c r="E268" s="10">
        <v>15.714166666666664</v>
      </c>
      <c r="F268" s="10">
        <v>18.55</v>
      </c>
      <c r="G268" s="10">
        <v>14.08</v>
      </c>
      <c r="H268" s="10">
        <v>98.7</v>
      </c>
      <c r="I268" s="10">
        <v>84.7</v>
      </c>
      <c r="J268" s="10">
        <v>98.9</v>
      </c>
      <c r="K268" s="5">
        <v>62.19618750000001</v>
      </c>
      <c r="L268" s="5">
        <v>13.319312499999999</v>
      </c>
      <c r="M268" s="3">
        <v>0</v>
      </c>
      <c r="O268" s="7"/>
      <c r="Q268" s="3"/>
    </row>
    <row r="269" spans="1:17" ht="10.5">
      <c r="A269" s="8">
        <v>37471</v>
      </c>
      <c r="B269" s="10">
        <v>926.356</v>
      </c>
      <c r="C269" s="3">
        <v>19.34</v>
      </c>
      <c r="D269" s="3">
        <v>14.69</v>
      </c>
      <c r="E269" s="10">
        <v>17.19875</v>
      </c>
      <c r="F269" s="10">
        <v>19.5</v>
      </c>
      <c r="G269" s="10">
        <v>14.39</v>
      </c>
      <c r="H269" s="10">
        <v>98.7</v>
      </c>
      <c r="I269" s="10">
        <v>85.9</v>
      </c>
      <c r="J269" s="10">
        <v>96.3</v>
      </c>
      <c r="K269" s="5">
        <v>53.942437500000004</v>
      </c>
      <c r="L269" s="5">
        <v>11.255812500000001</v>
      </c>
      <c r="M269" s="3">
        <v>0</v>
      </c>
      <c r="O269" s="7"/>
      <c r="Q269" s="3"/>
    </row>
    <row r="270" spans="1:17" ht="10.5">
      <c r="A270" s="8">
        <v>37472</v>
      </c>
      <c r="B270" s="10">
        <v>928.708</v>
      </c>
      <c r="C270" s="3">
        <v>25.79</v>
      </c>
      <c r="D270" s="3">
        <v>12.99</v>
      </c>
      <c r="E270" s="10">
        <v>18.695</v>
      </c>
      <c r="F270" s="10">
        <v>26.06</v>
      </c>
      <c r="G270" s="10">
        <v>12.66</v>
      </c>
      <c r="H270" s="10">
        <v>98.2</v>
      </c>
      <c r="I270" s="10">
        <v>46.44</v>
      </c>
      <c r="J270" s="10">
        <v>82.5</v>
      </c>
      <c r="K270" s="5">
        <v>223.23987499999996</v>
      </c>
      <c r="L270" s="5">
        <v>58.13168749999999</v>
      </c>
      <c r="M270" s="3">
        <v>0.11811023622047244</v>
      </c>
      <c r="N270" s="3">
        <v>0.11811023622047244</v>
      </c>
      <c r="O270" s="7"/>
      <c r="Q270" s="3"/>
    </row>
    <row r="271" spans="1:17" ht="10.5">
      <c r="A271" s="8">
        <v>37473</v>
      </c>
      <c r="B271" s="10">
        <v>928.792</v>
      </c>
      <c r="C271" s="3">
        <v>28.83</v>
      </c>
      <c r="D271" s="3">
        <v>13.36</v>
      </c>
      <c r="E271" s="10">
        <v>20.18125</v>
      </c>
      <c r="F271" s="10">
        <v>29.1</v>
      </c>
      <c r="G271" s="10">
        <v>13.2</v>
      </c>
      <c r="H271" s="10">
        <v>98.6</v>
      </c>
      <c r="I271" s="10">
        <v>38.7</v>
      </c>
      <c r="J271" s="10">
        <v>78.6</v>
      </c>
      <c r="K271" s="5">
        <v>221.56481250000002</v>
      </c>
      <c r="L271" s="5">
        <v>58.79375</v>
      </c>
      <c r="M271" s="3">
        <v>0</v>
      </c>
      <c r="O271" s="7"/>
      <c r="Q271" s="3"/>
    </row>
    <row r="272" spans="1:17" ht="10.5">
      <c r="A272" s="8">
        <v>37474</v>
      </c>
      <c r="B272" s="10">
        <v>927.826</v>
      </c>
      <c r="C272" s="3">
        <v>26.29</v>
      </c>
      <c r="D272" s="3">
        <v>15.18</v>
      </c>
      <c r="E272" s="10">
        <v>18.66375</v>
      </c>
      <c r="F272" s="10">
        <v>26.64</v>
      </c>
      <c r="G272" s="10">
        <v>15.01</v>
      </c>
      <c r="H272" s="10">
        <v>98.1</v>
      </c>
      <c r="I272" s="10">
        <v>56.66</v>
      </c>
      <c r="J272" s="10">
        <v>91.5</v>
      </c>
      <c r="K272" s="5">
        <v>167.27825</v>
      </c>
      <c r="L272" s="5">
        <v>45.2773125</v>
      </c>
      <c r="M272" s="3">
        <v>0</v>
      </c>
      <c r="O272" s="7"/>
      <c r="Q272" s="3"/>
    </row>
    <row r="273" spans="1:17" ht="10.5">
      <c r="A273" s="8">
        <v>37475</v>
      </c>
      <c r="B273" s="10">
        <v>928.519</v>
      </c>
      <c r="C273" s="3">
        <v>28.56</v>
      </c>
      <c r="D273" s="3">
        <v>13.13</v>
      </c>
      <c r="E273" s="10">
        <v>19.24833333333333</v>
      </c>
      <c r="F273" s="10">
        <v>29.08</v>
      </c>
      <c r="G273" s="10">
        <v>12.88</v>
      </c>
      <c r="H273" s="10">
        <v>98.8</v>
      </c>
      <c r="I273" s="10">
        <v>38.73</v>
      </c>
      <c r="J273" s="10">
        <v>84.2</v>
      </c>
      <c r="K273" s="5">
        <v>220.65337499999993</v>
      </c>
      <c r="L273" s="5">
        <v>60.8280625</v>
      </c>
      <c r="M273" s="3">
        <v>0</v>
      </c>
      <c r="O273" s="7"/>
      <c r="Q273" s="3"/>
    </row>
    <row r="274" spans="1:17" ht="10.5">
      <c r="A274" s="8">
        <v>37476</v>
      </c>
      <c r="B274" s="10">
        <v>928.582</v>
      </c>
      <c r="C274" s="3">
        <v>29.95</v>
      </c>
      <c r="D274" s="3">
        <v>13.78</v>
      </c>
      <c r="E274" s="10">
        <v>20.33625</v>
      </c>
      <c r="F274" s="10">
        <v>30.79</v>
      </c>
      <c r="G274" s="10">
        <v>13.44</v>
      </c>
      <c r="H274" s="10">
        <v>98.7</v>
      </c>
      <c r="I274" s="10">
        <v>32.98</v>
      </c>
      <c r="J274" s="10">
        <v>82.6</v>
      </c>
      <c r="K274" s="5">
        <v>221.152375</v>
      </c>
      <c r="L274" s="5">
        <v>62.0725625</v>
      </c>
      <c r="M274" s="3">
        <v>0</v>
      </c>
      <c r="O274" s="7"/>
      <c r="Q274" s="3"/>
    </row>
    <row r="275" spans="1:17" ht="10.5">
      <c r="A275" s="8">
        <v>37477</v>
      </c>
      <c r="B275" s="10">
        <v>928.351</v>
      </c>
      <c r="C275" s="3">
        <v>28.35</v>
      </c>
      <c r="D275" s="3">
        <v>14.87</v>
      </c>
      <c r="E275" s="10">
        <v>20.64125</v>
      </c>
      <c r="F275" s="10">
        <v>28.6</v>
      </c>
      <c r="G275" s="10">
        <v>14.71</v>
      </c>
      <c r="H275" s="10">
        <v>99</v>
      </c>
      <c r="I275" s="10">
        <v>33.96</v>
      </c>
      <c r="J275" s="10">
        <v>72.6</v>
      </c>
      <c r="K275" s="5">
        <v>214.93825</v>
      </c>
      <c r="L275" s="5">
        <v>59.471875</v>
      </c>
      <c r="M275" s="3">
        <v>0</v>
      </c>
      <c r="O275" s="7"/>
      <c r="Q275" s="3"/>
    </row>
    <row r="276" spans="1:17" ht="10.5">
      <c r="A276" s="8">
        <v>37478</v>
      </c>
      <c r="B276" s="10">
        <v>927.427</v>
      </c>
      <c r="C276" s="3">
        <v>21.73</v>
      </c>
      <c r="D276" s="3">
        <v>14.16</v>
      </c>
      <c r="E276" s="10">
        <v>16.582083333333333</v>
      </c>
      <c r="F276" s="10">
        <v>22.88</v>
      </c>
      <c r="G276" s="10">
        <v>14.06</v>
      </c>
      <c r="H276" s="10">
        <v>95.6</v>
      </c>
      <c r="I276" s="10">
        <v>53.73</v>
      </c>
      <c r="J276" s="10">
        <v>81.6</v>
      </c>
      <c r="K276" s="5">
        <v>202.35975</v>
      </c>
      <c r="L276" s="5">
        <v>56.4209375</v>
      </c>
      <c r="M276" s="3">
        <v>0</v>
      </c>
      <c r="O276" s="7"/>
      <c r="Q276" s="3"/>
    </row>
    <row r="277" spans="1:17" ht="10.5">
      <c r="A277" s="8">
        <v>37479</v>
      </c>
      <c r="B277" s="10">
        <v>927.889</v>
      </c>
      <c r="C277" s="3">
        <v>27.89</v>
      </c>
      <c r="D277" s="3">
        <v>14.37</v>
      </c>
      <c r="E277" s="10">
        <v>18.7</v>
      </c>
      <c r="F277" s="10">
        <v>28.32</v>
      </c>
      <c r="G277" s="10">
        <v>13.99</v>
      </c>
      <c r="H277" s="10">
        <v>96.9</v>
      </c>
      <c r="I277" s="10">
        <v>37.11</v>
      </c>
      <c r="J277" s="10">
        <v>81.3</v>
      </c>
      <c r="K277" s="5">
        <v>209.208125</v>
      </c>
      <c r="L277" s="5">
        <v>59.992687499999995</v>
      </c>
      <c r="M277" s="3">
        <v>0.11811023622047244</v>
      </c>
      <c r="N277" s="3">
        <v>0.11811023622047244</v>
      </c>
      <c r="O277" s="7"/>
      <c r="Q277" s="3"/>
    </row>
    <row r="278" spans="1:17" ht="10.5">
      <c r="A278" s="8">
        <v>37480</v>
      </c>
      <c r="B278" s="10">
        <v>929.863</v>
      </c>
      <c r="C278" s="3">
        <v>28.39</v>
      </c>
      <c r="D278" s="3">
        <v>11.7</v>
      </c>
      <c r="E278" s="10">
        <v>18.705238095238094</v>
      </c>
      <c r="F278" s="10">
        <v>29.2</v>
      </c>
      <c r="G278" s="10">
        <v>16.41</v>
      </c>
      <c r="H278" s="10">
        <v>89.3</v>
      </c>
      <c r="I278" s="10">
        <v>30.96</v>
      </c>
      <c r="J278" s="10">
        <v>64.48</v>
      </c>
      <c r="K278" s="5">
        <v>188.0445</v>
      </c>
      <c r="L278" s="5">
        <v>58.922250000000005</v>
      </c>
      <c r="M278" s="3">
        <v>0</v>
      </c>
      <c r="O278" s="7"/>
      <c r="Q278" s="3"/>
    </row>
    <row r="279" spans="1:17" ht="10.5">
      <c r="A279" s="8">
        <v>37481</v>
      </c>
      <c r="B279" s="10">
        <v>927.952</v>
      </c>
      <c r="C279" s="3">
        <v>28.52</v>
      </c>
      <c r="D279" s="3">
        <v>13.09</v>
      </c>
      <c r="E279" s="10">
        <v>19.985</v>
      </c>
      <c r="F279" s="10">
        <v>28.91</v>
      </c>
      <c r="G279" s="10">
        <v>12.94</v>
      </c>
      <c r="H279" s="10">
        <v>96.3</v>
      </c>
      <c r="I279" s="10">
        <v>26.09</v>
      </c>
      <c r="J279" s="10">
        <v>70.6</v>
      </c>
      <c r="K279" s="5">
        <v>208.41818749999996</v>
      </c>
      <c r="L279" s="5">
        <v>61.705125</v>
      </c>
      <c r="M279" s="3">
        <v>0</v>
      </c>
      <c r="O279" s="7"/>
      <c r="Q279" s="3"/>
    </row>
    <row r="280" spans="1:17" ht="10.5">
      <c r="A280" s="8">
        <v>37482</v>
      </c>
      <c r="B280" s="10">
        <v>927.6391</v>
      </c>
      <c r="C280" s="3">
        <v>27.43</v>
      </c>
      <c r="D280" s="3">
        <v>13.74</v>
      </c>
      <c r="E280" s="10">
        <v>19.45416666666667</v>
      </c>
      <c r="F280" s="10">
        <v>27.89</v>
      </c>
      <c r="G280" s="10">
        <v>13.48</v>
      </c>
      <c r="H280" s="10">
        <v>91.9</v>
      </c>
      <c r="I280" s="10">
        <v>33.39</v>
      </c>
      <c r="J280" s="10">
        <v>76</v>
      </c>
      <c r="K280" s="5">
        <v>203.40493749999996</v>
      </c>
      <c r="L280" s="5">
        <v>60.29418750000001</v>
      </c>
      <c r="M280" s="3">
        <v>0</v>
      </c>
      <c r="O280" s="7"/>
      <c r="Q280" s="3"/>
    </row>
    <row r="281" spans="1:17" ht="10.5">
      <c r="A281" s="8">
        <v>37483</v>
      </c>
      <c r="B281" s="10">
        <v>927.5761</v>
      </c>
      <c r="C281" s="3">
        <v>25.09</v>
      </c>
      <c r="D281" s="3">
        <v>16.93</v>
      </c>
      <c r="E281" s="10">
        <v>19.239166666666666</v>
      </c>
      <c r="F281" s="10">
        <v>25.88</v>
      </c>
      <c r="G281" s="10">
        <v>16.82</v>
      </c>
      <c r="H281" s="10">
        <v>93.1</v>
      </c>
      <c r="I281" s="10">
        <v>56.63</v>
      </c>
      <c r="J281" s="10">
        <v>87.6</v>
      </c>
      <c r="K281" s="5">
        <v>187.64056250000002</v>
      </c>
      <c r="L281" s="5">
        <v>56.319312499999995</v>
      </c>
      <c r="M281" s="3">
        <v>0</v>
      </c>
      <c r="O281" s="7"/>
      <c r="Q281" s="3"/>
    </row>
    <row r="282" spans="1:17" ht="10.5">
      <c r="A282" s="8">
        <v>37484</v>
      </c>
      <c r="B282" s="10">
        <v>927.931</v>
      </c>
      <c r="C282" s="3">
        <v>26.44</v>
      </c>
      <c r="D282" s="3">
        <v>16.76</v>
      </c>
      <c r="E282" s="10">
        <v>19.697083333333335</v>
      </c>
      <c r="F282" s="10">
        <v>26.8</v>
      </c>
      <c r="G282" s="10">
        <v>16.57</v>
      </c>
      <c r="H282" s="10">
        <v>95</v>
      </c>
      <c r="I282" s="10">
        <v>46.57</v>
      </c>
      <c r="J282" s="10">
        <v>84.9</v>
      </c>
      <c r="K282" s="5">
        <v>205.65681249999997</v>
      </c>
      <c r="L282" s="5">
        <v>63.0679375</v>
      </c>
      <c r="M282" s="3">
        <v>0</v>
      </c>
      <c r="O282" s="7"/>
      <c r="Q282" s="3"/>
    </row>
    <row r="283" spans="1:17" ht="10.5">
      <c r="A283" s="8">
        <v>37485</v>
      </c>
      <c r="B283" s="10">
        <v>927.763</v>
      </c>
      <c r="C283" s="3">
        <v>25.95</v>
      </c>
      <c r="D283" s="3">
        <v>13.08</v>
      </c>
      <c r="E283" s="10">
        <v>18.50958333333333</v>
      </c>
      <c r="F283" s="10">
        <v>26.56</v>
      </c>
      <c r="G283" s="10">
        <v>12.64</v>
      </c>
      <c r="H283" s="10">
        <v>98.2</v>
      </c>
      <c r="I283" s="10">
        <v>45.64</v>
      </c>
      <c r="J283" s="10">
        <v>85.2</v>
      </c>
      <c r="K283" s="5">
        <v>216.0768125</v>
      </c>
      <c r="L283" s="5">
        <v>66.380375</v>
      </c>
      <c r="M283" s="3">
        <v>0</v>
      </c>
      <c r="O283" s="7"/>
      <c r="Q283" s="3"/>
    </row>
    <row r="284" spans="1:17" ht="10.5">
      <c r="A284" s="8">
        <v>37486</v>
      </c>
      <c r="B284" s="10">
        <v>927.889</v>
      </c>
      <c r="C284" s="3">
        <v>26.52</v>
      </c>
      <c r="D284" s="3">
        <v>13.92</v>
      </c>
      <c r="E284" s="10">
        <v>19.0975</v>
      </c>
      <c r="F284" s="10">
        <v>26.96</v>
      </c>
      <c r="G284" s="10">
        <v>13.64</v>
      </c>
      <c r="H284" s="10">
        <v>97.9</v>
      </c>
      <c r="I284" s="10">
        <v>39.97</v>
      </c>
      <c r="J284" s="10">
        <v>79.7</v>
      </c>
      <c r="K284" s="5">
        <v>232.013875</v>
      </c>
      <c r="L284" s="5">
        <v>70.71743749999999</v>
      </c>
      <c r="M284" s="3">
        <v>0</v>
      </c>
      <c r="O284" s="7"/>
      <c r="Q284" s="3"/>
    </row>
    <row r="285" spans="1:17" ht="10.5">
      <c r="A285" s="8">
        <v>37487</v>
      </c>
      <c r="B285" s="10">
        <v>927.763</v>
      </c>
      <c r="C285" s="3">
        <v>26.24</v>
      </c>
      <c r="D285" s="3">
        <v>13.02</v>
      </c>
      <c r="E285" s="10">
        <v>18.43625</v>
      </c>
      <c r="F285" s="10">
        <v>26.66</v>
      </c>
      <c r="G285" s="10">
        <v>12.8</v>
      </c>
      <c r="H285" s="10">
        <v>98.2</v>
      </c>
      <c r="I285" s="10">
        <v>37.34</v>
      </c>
      <c r="J285" s="10">
        <v>78.2</v>
      </c>
      <c r="K285" s="5">
        <v>232.412125</v>
      </c>
      <c r="L285" s="5">
        <v>72.10324999999999</v>
      </c>
      <c r="M285" s="3">
        <v>0</v>
      </c>
      <c r="O285" s="7"/>
      <c r="Q285" s="3"/>
    </row>
    <row r="286" spans="1:17" ht="10.5">
      <c r="A286" s="8">
        <v>37488</v>
      </c>
      <c r="B286" s="10">
        <v>927.721</v>
      </c>
      <c r="C286" s="3">
        <v>25.76</v>
      </c>
      <c r="D286" s="3">
        <v>12.74</v>
      </c>
      <c r="E286" s="10">
        <v>18.80875</v>
      </c>
      <c r="F286" s="10">
        <v>26.57</v>
      </c>
      <c r="G286" s="10">
        <v>12.47</v>
      </c>
      <c r="H286" s="10">
        <v>98.1</v>
      </c>
      <c r="I286" s="10">
        <v>38.54</v>
      </c>
      <c r="J286" s="10">
        <v>75</v>
      </c>
      <c r="K286" s="5">
        <v>250.52362499999998</v>
      </c>
      <c r="L286" s="5">
        <v>77.40837499999999</v>
      </c>
      <c r="M286" s="3">
        <v>0</v>
      </c>
      <c r="O286" s="7"/>
      <c r="Q286" s="3"/>
    </row>
    <row r="287" spans="1:17" ht="10.5">
      <c r="A287" s="8">
        <v>37489</v>
      </c>
      <c r="B287" s="10">
        <v>927.6916</v>
      </c>
      <c r="C287" s="3">
        <v>26.67</v>
      </c>
      <c r="D287" s="3">
        <v>15</v>
      </c>
      <c r="E287" s="10">
        <v>20.312083333333334</v>
      </c>
      <c r="F287" s="10">
        <v>26.96</v>
      </c>
      <c r="G287" s="10">
        <v>14.51</v>
      </c>
      <c r="H287" s="10">
        <v>85.8</v>
      </c>
      <c r="I287" s="10">
        <v>34.19</v>
      </c>
      <c r="J287" s="10">
        <v>58.07</v>
      </c>
      <c r="K287" s="5">
        <v>229.3266875</v>
      </c>
      <c r="L287" s="5">
        <v>71.9378125</v>
      </c>
      <c r="M287" s="3">
        <v>0</v>
      </c>
      <c r="O287" s="7"/>
      <c r="Q287" s="3"/>
    </row>
    <row r="288" spans="1:17" ht="10.5">
      <c r="A288" s="8">
        <v>37490</v>
      </c>
      <c r="B288" s="10">
        <v>927.5236</v>
      </c>
      <c r="C288" s="3">
        <v>26.66</v>
      </c>
      <c r="D288" s="3">
        <v>14.14</v>
      </c>
      <c r="E288" s="10">
        <v>19.48375</v>
      </c>
      <c r="F288" s="10">
        <v>27.15</v>
      </c>
      <c r="G288" s="10">
        <v>14.03</v>
      </c>
      <c r="H288" s="10">
        <v>91.9</v>
      </c>
      <c r="I288" s="10">
        <v>38.27</v>
      </c>
      <c r="J288" s="10">
        <v>75.4</v>
      </c>
      <c r="K288" s="5">
        <v>165.032875</v>
      </c>
      <c r="L288" s="5">
        <v>52.16143750000001</v>
      </c>
      <c r="M288" s="3">
        <v>0</v>
      </c>
      <c r="O288" s="7"/>
      <c r="Q288" s="3"/>
    </row>
    <row r="289" spans="1:17" ht="10.5">
      <c r="A289" s="8">
        <v>37491</v>
      </c>
      <c r="B289" s="10">
        <v>927.868</v>
      </c>
      <c r="C289" s="3">
        <v>27.8</v>
      </c>
      <c r="D289" s="3">
        <v>13.5</v>
      </c>
      <c r="E289" s="10">
        <v>19.90583333333333</v>
      </c>
      <c r="F289" s="10">
        <v>28.38</v>
      </c>
      <c r="G289" s="10">
        <v>13.24</v>
      </c>
      <c r="H289" s="10">
        <v>97.5</v>
      </c>
      <c r="I289" s="10">
        <v>34.28</v>
      </c>
      <c r="J289" s="10">
        <v>76.1</v>
      </c>
      <c r="K289" s="5">
        <v>235.70099999999996</v>
      </c>
      <c r="L289" s="5">
        <v>74.50618750000001</v>
      </c>
      <c r="M289" s="3">
        <v>0</v>
      </c>
      <c r="O289" s="7"/>
      <c r="Q289" s="3"/>
    </row>
    <row r="290" spans="1:17" ht="10.5">
      <c r="A290" s="8">
        <v>37492</v>
      </c>
      <c r="B290" s="10">
        <v>927.5656</v>
      </c>
      <c r="C290" s="3">
        <v>27.64</v>
      </c>
      <c r="D290" s="3">
        <v>12.91</v>
      </c>
      <c r="E290" s="10">
        <v>18.7175</v>
      </c>
      <c r="F290" s="10">
        <v>28.26</v>
      </c>
      <c r="G290" s="10">
        <v>12.66</v>
      </c>
      <c r="H290" s="10">
        <v>98.3</v>
      </c>
      <c r="I290" s="10">
        <v>28.37</v>
      </c>
      <c r="J290" s="10">
        <v>82</v>
      </c>
      <c r="K290" s="5">
        <v>237.3113125</v>
      </c>
      <c r="L290" s="5">
        <v>76.76087500000001</v>
      </c>
      <c r="M290" s="3">
        <v>0</v>
      </c>
      <c r="O290" s="7"/>
      <c r="Q290" s="3"/>
    </row>
    <row r="291" spans="1:17" ht="10.5">
      <c r="A291" s="8">
        <v>37493</v>
      </c>
      <c r="B291" s="10">
        <v>927.4312</v>
      </c>
      <c r="C291" s="3">
        <v>27.25</v>
      </c>
      <c r="D291" s="3">
        <v>11.29</v>
      </c>
      <c r="E291" s="10">
        <v>17.957083333333333</v>
      </c>
      <c r="F291" s="10">
        <v>27.97</v>
      </c>
      <c r="G291" s="10">
        <v>11</v>
      </c>
      <c r="H291" s="10">
        <v>98.8</v>
      </c>
      <c r="I291" s="10">
        <v>24.99</v>
      </c>
      <c r="J291" s="10">
        <v>81.9</v>
      </c>
      <c r="K291" s="5">
        <v>244.37662500000002</v>
      </c>
      <c r="L291" s="5">
        <v>78.38199999999998</v>
      </c>
      <c r="M291" s="3">
        <v>0</v>
      </c>
      <c r="O291" s="7"/>
      <c r="Q291" s="3"/>
    </row>
    <row r="292" spans="1:17" ht="10.5">
      <c r="A292" s="8">
        <v>37494</v>
      </c>
      <c r="B292" s="10">
        <v>926.9209</v>
      </c>
      <c r="C292" s="3">
        <v>24.16</v>
      </c>
      <c r="D292" s="3">
        <v>13.99</v>
      </c>
      <c r="E292" s="10">
        <v>17.792083333333334</v>
      </c>
      <c r="F292" s="10">
        <v>25.13</v>
      </c>
      <c r="G292" s="10">
        <v>13.67</v>
      </c>
      <c r="H292" s="10">
        <v>98</v>
      </c>
      <c r="I292" s="10">
        <v>47.63</v>
      </c>
      <c r="J292" s="10">
        <v>87</v>
      </c>
      <c r="K292" s="5">
        <v>178.076875</v>
      </c>
      <c r="L292" s="5">
        <v>54.87206249999999</v>
      </c>
      <c r="M292" s="3">
        <v>0</v>
      </c>
      <c r="O292" s="7"/>
      <c r="Q292" s="3"/>
    </row>
    <row r="293" spans="1:17" ht="10.5">
      <c r="A293" s="8">
        <v>37495</v>
      </c>
      <c r="B293" s="10">
        <v>927.3829</v>
      </c>
      <c r="C293" s="3">
        <v>25.22</v>
      </c>
      <c r="D293" s="3">
        <v>11.94</v>
      </c>
      <c r="E293" s="10">
        <v>17.885</v>
      </c>
      <c r="F293" s="10">
        <v>25.58</v>
      </c>
      <c r="G293" s="10">
        <v>11.59</v>
      </c>
      <c r="H293" s="10">
        <v>97.4</v>
      </c>
      <c r="I293" s="10">
        <v>36.78</v>
      </c>
      <c r="J293" s="10">
        <v>81.5</v>
      </c>
      <c r="K293" s="5">
        <v>232.1115</v>
      </c>
      <c r="L293" s="5">
        <v>72.3440625</v>
      </c>
      <c r="M293" s="3">
        <v>0</v>
      </c>
      <c r="O293" s="7"/>
      <c r="Q293" s="3"/>
    </row>
    <row r="294" spans="1:17" ht="10.5">
      <c r="A294" s="8">
        <v>37496</v>
      </c>
      <c r="B294" s="10">
        <v>927.5026</v>
      </c>
      <c r="C294" s="3">
        <v>27.22</v>
      </c>
      <c r="D294" s="3">
        <v>12.07</v>
      </c>
      <c r="E294" s="10">
        <v>18.581666666666667</v>
      </c>
      <c r="F294" s="10">
        <v>27.74</v>
      </c>
      <c r="G294" s="10">
        <v>11.87</v>
      </c>
      <c r="H294" s="10">
        <v>98</v>
      </c>
      <c r="I294" s="10">
        <v>21.07</v>
      </c>
      <c r="J294" s="10">
        <v>71.7</v>
      </c>
      <c r="K294" s="5">
        <v>250.52862500000003</v>
      </c>
      <c r="L294" s="5">
        <v>78.54362499999999</v>
      </c>
      <c r="M294" s="3">
        <v>0</v>
      </c>
      <c r="O294" s="7"/>
      <c r="Q294" s="3"/>
    </row>
    <row r="295" spans="1:17" ht="10.5">
      <c r="A295" s="8">
        <v>37497</v>
      </c>
      <c r="B295" s="10">
        <v>926.986</v>
      </c>
      <c r="C295" s="3">
        <v>26.18</v>
      </c>
      <c r="D295" s="3">
        <v>13.19</v>
      </c>
      <c r="E295" s="10">
        <v>19.154166666666665</v>
      </c>
      <c r="F295" s="10">
        <v>27.06</v>
      </c>
      <c r="G295" s="10">
        <v>12.99</v>
      </c>
      <c r="H295" s="10">
        <v>93.1</v>
      </c>
      <c r="I295" s="10">
        <v>39.01</v>
      </c>
      <c r="J295" s="10">
        <v>70.8</v>
      </c>
      <c r="K295" s="5">
        <v>155.9288125</v>
      </c>
      <c r="L295" s="5">
        <v>47.67412500000002</v>
      </c>
      <c r="M295" s="3">
        <v>0</v>
      </c>
      <c r="O295" s="7"/>
      <c r="Q295" s="3"/>
    </row>
    <row r="296" spans="1:17" ht="10.5">
      <c r="A296" s="8">
        <v>37498</v>
      </c>
      <c r="B296" s="10">
        <v>926.9419</v>
      </c>
      <c r="C296" s="3">
        <v>22.59</v>
      </c>
      <c r="D296" s="3">
        <v>15.25</v>
      </c>
      <c r="E296" s="10">
        <v>18.385416666666664</v>
      </c>
      <c r="F296" s="10">
        <v>23.31</v>
      </c>
      <c r="G296" s="10">
        <v>14.77</v>
      </c>
      <c r="H296" s="10">
        <v>93.4</v>
      </c>
      <c r="I296" s="10">
        <v>60.04</v>
      </c>
      <c r="J296" s="10">
        <v>83.3</v>
      </c>
      <c r="K296" s="5">
        <v>149.070625</v>
      </c>
      <c r="L296" s="5">
        <v>44.81575</v>
      </c>
      <c r="M296" s="3">
        <v>0</v>
      </c>
      <c r="O296" s="7"/>
      <c r="Q296" s="3"/>
    </row>
    <row r="297" spans="1:17" ht="10.5">
      <c r="A297" s="8">
        <v>37499</v>
      </c>
      <c r="B297" s="10">
        <v>926.629</v>
      </c>
      <c r="C297" s="3">
        <v>22.64</v>
      </c>
      <c r="D297" s="3">
        <v>13.51</v>
      </c>
      <c r="E297" s="10">
        <v>17.366666666666667</v>
      </c>
      <c r="F297" s="10">
        <v>23.11</v>
      </c>
      <c r="G297" s="10">
        <v>12.9</v>
      </c>
      <c r="H297" s="10">
        <v>98.3</v>
      </c>
      <c r="I297" s="10">
        <v>69.71</v>
      </c>
      <c r="J297" s="10">
        <v>93.5</v>
      </c>
      <c r="K297" s="5">
        <v>120.24118750000001</v>
      </c>
      <c r="L297" s="5">
        <v>36.518249999999995</v>
      </c>
      <c r="M297" s="3">
        <v>0</v>
      </c>
      <c r="O297" s="7"/>
      <c r="Q297" s="3"/>
    </row>
    <row r="298" spans="1:17" ht="10.5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5"/>
      <c r="L298" s="5"/>
      <c r="M298" s="3"/>
      <c r="Q298" s="3"/>
    </row>
    <row r="299" spans="1:17" ht="10.5">
      <c r="A299" s="6" t="s">
        <v>8</v>
      </c>
      <c r="B299" s="3"/>
      <c r="H299" s="3"/>
      <c r="I299" s="3"/>
      <c r="J299" s="3"/>
      <c r="K299" s="5">
        <f>SUM(K267:K297)</f>
        <v>5941.754666666666</v>
      </c>
      <c r="L299" s="5">
        <f>SUM(L267:L297)</f>
        <v>1766.5356041666666</v>
      </c>
      <c r="M299" s="3">
        <v>0.23622047244094488</v>
      </c>
      <c r="N299" s="3">
        <v>0.23622047244094488</v>
      </c>
      <c r="Q299" s="3"/>
    </row>
    <row r="300" spans="1:17" ht="10.5">
      <c r="A300" s="6" t="s">
        <v>16</v>
      </c>
      <c r="B300" s="3">
        <v>927.6859096774193</v>
      </c>
      <c r="C300" s="3">
        <v>25.8</v>
      </c>
      <c r="D300" s="3">
        <v>14.241666666666669</v>
      </c>
      <c r="E300" s="3">
        <v>18.72238133640553</v>
      </c>
      <c r="F300" s="3">
        <v>21.258461538461543</v>
      </c>
      <c r="G300" s="3">
        <v>11.585720000000002</v>
      </c>
      <c r="H300" s="3">
        <f>AVERAGE(H267:H297)</f>
        <v>96.38064516129035</v>
      </c>
      <c r="I300" s="3">
        <f>AVERAGE(I267:I297)</f>
        <v>44.51548387096774</v>
      </c>
      <c r="J300" s="3">
        <f>AVERAGE(J267:J297)</f>
        <v>81.02419354838712</v>
      </c>
      <c r="K300" s="5">
        <f>AVERAGE(K267:K297)</f>
        <v>191.66950537634406</v>
      </c>
      <c r="L300" s="5">
        <f>AVERAGE(L267:L297)</f>
        <v>56.985019489247314</v>
      </c>
      <c r="M300" s="3"/>
      <c r="Q300" s="3"/>
    </row>
    <row r="301" spans="1:17" ht="10.5">
      <c r="A301" s="6" t="s">
        <v>17</v>
      </c>
      <c r="B301" s="3">
        <v>929.863</v>
      </c>
      <c r="C301" s="3">
        <v>29.95</v>
      </c>
      <c r="D301" s="3">
        <v>17.03</v>
      </c>
      <c r="E301" s="3">
        <v>20.64125</v>
      </c>
      <c r="F301" s="3">
        <v>29.87</v>
      </c>
      <c r="G301" s="3">
        <v>16.98</v>
      </c>
      <c r="H301" s="3">
        <f>MAX(H267:H297)</f>
        <v>99</v>
      </c>
      <c r="I301" s="3">
        <f>MAX(I267:I297)</f>
        <v>85.9</v>
      </c>
      <c r="J301" s="3">
        <f>MAX(J267:J297)</f>
        <v>98.9</v>
      </c>
      <c r="K301" s="5">
        <f>MAX(K267:K297)</f>
        <v>250.52862500000003</v>
      </c>
      <c r="L301" s="5">
        <f>MAX(L267:L297)</f>
        <v>78.54362499999999</v>
      </c>
      <c r="M301" s="3">
        <v>0.11811023622047244</v>
      </c>
      <c r="N301" s="3">
        <v>0.11811023622047244</v>
      </c>
      <c r="Q301" s="3"/>
    </row>
    <row r="302" spans="1:17" ht="10.5">
      <c r="A302" s="6" t="s">
        <v>18</v>
      </c>
      <c r="B302" s="3">
        <v>926.2951</v>
      </c>
      <c r="C302" s="3">
        <v>18.15</v>
      </c>
      <c r="D302" s="3">
        <v>11.29</v>
      </c>
      <c r="E302" s="3">
        <v>15.714166666666664</v>
      </c>
      <c r="F302" s="3">
        <v>11.8</v>
      </c>
      <c r="G302" s="3">
        <v>3.593</v>
      </c>
      <c r="H302" s="3">
        <f>MIN(H267:H297)</f>
        <v>85.8</v>
      </c>
      <c r="I302" s="3">
        <f>MIN(I267:I297)</f>
        <v>21.07</v>
      </c>
      <c r="J302" s="3">
        <f>MIN(J267:J297)</f>
        <v>58.07</v>
      </c>
      <c r="K302" s="5">
        <f>MIN(K267:K297)</f>
        <v>23.323666666666668</v>
      </c>
      <c r="L302" s="5">
        <f>MIN(L267:L297)</f>
        <v>5.537166666666667</v>
      </c>
      <c r="M302" s="3"/>
      <c r="Q302" s="3"/>
    </row>
    <row r="303" spans="1:17" ht="10.5">
      <c r="A303" s="6"/>
      <c r="B303" s="3"/>
      <c r="E303" s="3"/>
      <c r="F303" s="3"/>
      <c r="G303" s="3"/>
      <c r="H303" s="3"/>
      <c r="I303" s="3"/>
      <c r="J303" s="3"/>
      <c r="K303" s="5"/>
      <c r="L303" s="5"/>
      <c r="M303" s="3"/>
      <c r="Q303" s="3"/>
    </row>
    <row r="304" spans="1:17" ht="10.5">
      <c r="A304" s="14">
        <v>37500</v>
      </c>
      <c r="B304" s="10">
        <v>926.9566</v>
      </c>
      <c r="C304" s="3">
        <v>21.03</v>
      </c>
      <c r="D304" s="3">
        <v>11.87</v>
      </c>
      <c r="E304" s="10">
        <v>15.035416666666665</v>
      </c>
      <c r="F304" s="10">
        <v>21.36</v>
      </c>
      <c r="G304" s="10">
        <v>11.38</v>
      </c>
      <c r="H304" s="10">
        <v>96.2</v>
      </c>
      <c r="I304" s="10">
        <v>27.09</v>
      </c>
      <c r="J304" s="10">
        <v>83.8</v>
      </c>
      <c r="K304" s="5">
        <v>192.87081249999997</v>
      </c>
      <c r="L304" s="5">
        <v>60.764250000000004</v>
      </c>
      <c r="M304" s="3">
        <v>0</v>
      </c>
      <c r="O304" s="7"/>
      <c r="Q304" s="3"/>
    </row>
    <row r="305" spans="1:17" ht="10.5">
      <c r="A305" s="14">
        <v>37501</v>
      </c>
      <c r="B305" s="10">
        <v>926.3413</v>
      </c>
      <c r="C305" s="3">
        <v>16.36</v>
      </c>
      <c r="D305" s="3">
        <v>4.137</v>
      </c>
      <c r="E305" s="10">
        <v>10.234583333333335</v>
      </c>
      <c r="F305" s="10">
        <v>16.79</v>
      </c>
      <c r="G305" s="10">
        <v>3.887</v>
      </c>
      <c r="H305" s="10">
        <v>98.2</v>
      </c>
      <c r="I305" s="10">
        <v>24.18</v>
      </c>
      <c r="J305" s="10">
        <v>69.78</v>
      </c>
      <c r="K305" s="5">
        <v>295.78893750000003</v>
      </c>
      <c r="L305" s="5">
        <v>94.227375</v>
      </c>
      <c r="M305" s="3">
        <v>0</v>
      </c>
      <c r="O305" s="7"/>
      <c r="Q305" s="3"/>
    </row>
    <row r="306" spans="1:17" ht="10.5">
      <c r="A306" s="14">
        <v>37502</v>
      </c>
      <c r="B306" s="10">
        <v>926.7886</v>
      </c>
      <c r="C306" s="3">
        <v>23.28</v>
      </c>
      <c r="D306" s="3">
        <v>1.627</v>
      </c>
      <c r="E306" s="10">
        <v>11.434458333333334</v>
      </c>
      <c r="F306" s="10">
        <v>23.9</v>
      </c>
      <c r="G306" s="10">
        <v>1.349</v>
      </c>
      <c r="H306" s="10">
        <v>99.1</v>
      </c>
      <c r="I306" s="10">
        <v>16.94</v>
      </c>
      <c r="J306" s="10">
        <v>70.9</v>
      </c>
      <c r="K306" s="5">
        <v>286.604375</v>
      </c>
      <c r="L306" s="5">
        <v>87.86375</v>
      </c>
      <c r="M306" s="3">
        <v>0</v>
      </c>
      <c r="O306" s="7"/>
      <c r="Q306" s="3"/>
    </row>
    <row r="307" spans="1:17" ht="10.5">
      <c r="A307" s="14">
        <v>37503</v>
      </c>
      <c r="B307" s="10">
        <v>926.8012</v>
      </c>
      <c r="C307" s="3">
        <v>22.66</v>
      </c>
      <c r="D307" s="3">
        <v>5.941</v>
      </c>
      <c r="E307" s="10">
        <v>13.68375</v>
      </c>
      <c r="F307" s="10">
        <v>23.08</v>
      </c>
      <c r="G307" s="10">
        <v>5.773</v>
      </c>
      <c r="H307" s="10">
        <v>98.8</v>
      </c>
      <c r="I307" s="10">
        <v>34.1</v>
      </c>
      <c r="J307" s="10">
        <v>80.9</v>
      </c>
      <c r="K307" s="5">
        <v>255.18331249999997</v>
      </c>
      <c r="L307" s="5">
        <v>79.7456875</v>
      </c>
      <c r="M307" s="3">
        <v>0</v>
      </c>
      <c r="O307" s="7"/>
      <c r="Q307" s="3"/>
    </row>
    <row r="308" spans="1:17" ht="10.5">
      <c r="A308" s="14">
        <v>37504</v>
      </c>
      <c r="B308" s="10">
        <v>927.1519</v>
      </c>
      <c r="C308" s="3">
        <v>25.91</v>
      </c>
      <c r="D308" s="3">
        <v>12.99</v>
      </c>
      <c r="E308" s="10">
        <v>17.965</v>
      </c>
      <c r="F308" s="10">
        <v>26.18</v>
      </c>
      <c r="G308" s="10">
        <v>12.89</v>
      </c>
      <c r="H308" s="10">
        <v>94.1</v>
      </c>
      <c r="I308" s="10">
        <v>49.27</v>
      </c>
      <c r="J308" s="10">
        <v>82.5</v>
      </c>
      <c r="K308" s="5">
        <v>178.4863125</v>
      </c>
      <c r="L308" s="5">
        <v>53.773125</v>
      </c>
      <c r="M308" s="3">
        <v>0</v>
      </c>
      <c r="O308" s="7"/>
      <c r="Q308" s="3"/>
    </row>
    <row r="309" spans="1:17" ht="10.5">
      <c r="A309" s="14">
        <v>37505</v>
      </c>
      <c r="B309" s="10">
        <v>928.162</v>
      </c>
      <c r="C309" s="3">
        <v>30.15</v>
      </c>
      <c r="D309" s="3">
        <v>13.78</v>
      </c>
      <c r="E309" s="10">
        <v>22.64208333333333</v>
      </c>
      <c r="F309" s="10">
        <v>30.66</v>
      </c>
      <c r="G309" s="10">
        <v>13.52</v>
      </c>
      <c r="H309" s="10">
        <v>98.9</v>
      </c>
      <c r="I309" s="10">
        <v>40.26</v>
      </c>
      <c r="J309" s="10">
        <v>69.79</v>
      </c>
      <c r="K309" s="5">
        <v>225.534625</v>
      </c>
      <c r="L309" s="5">
        <v>69.1371875</v>
      </c>
      <c r="M309" s="3">
        <v>0</v>
      </c>
      <c r="O309" s="7"/>
      <c r="Q309" s="3"/>
    </row>
    <row r="310" spans="1:17" ht="10.5">
      <c r="A310" s="14">
        <v>37506</v>
      </c>
      <c r="B310" s="10">
        <v>925.8982</v>
      </c>
      <c r="C310" s="3">
        <v>23.02</v>
      </c>
      <c r="D310" s="3">
        <v>10.8</v>
      </c>
      <c r="E310" s="10">
        <v>16.21708333333333</v>
      </c>
      <c r="F310" s="10">
        <v>23.32</v>
      </c>
      <c r="G310" s="10">
        <v>10.45</v>
      </c>
      <c r="H310" s="10">
        <v>96.8</v>
      </c>
      <c r="I310" s="10">
        <v>59.8</v>
      </c>
      <c r="J310" s="10">
        <v>90.7</v>
      </c>
      <c r="K310" s="5">
        <v>71.09875</v>
      </c>
      <c r="L310" s="5">
        <v>20.916999999999994</v>
      </c>
      <c r="M310" s="3">
        <v>0.2</v>
      </c>
      <c r="N310" s="3">
        <v>0.2</v>
      </c>
      <c r="O310" s="7"/>
      <c r="Q310" s="3"/>
    </row>
    <row r="311" spans="1:17" ht="10.5">
      <c r="A311" s="14">
        <v>37507</v>
      </c>
      <c r="B311" s="10">
        <v>925.7155</v>
      </c>
      <c r="C311" s="3">
        <v>15.25</v>
      </c>
      <c r="D311" s="3">
        <v>11.09</v>
      </c>
      <c r="E311" s="10">
        <v>13.100833333333334</v>
      </c>
      <c r="F311" s="10">
        <v>15.47</v>
      </c>
      <c r="G311" s="10">
        <v>10.93</v>
      </c>
      <c r="H311" s="10">
        <v>94.4</v>
      </c>
      <c r="I311" s="10">
        <v>66.5</v>
      </c>
      <c r="J311" s="10">
        <v>87</v>
      </c>
      <c r="K311" s="5">
        <v>69.505625</v>
      </c>
      <c r="L311" s="5">
        <v>20.587125</v>
      </c>
      <c r="M311" s="3">
        <v>0</v>
      </c>
      <c r="O311" s="7"/>
      <c r="Q311" s="3"/>
    </row>
    <row r="312" spans="1:17" ht="10.5">
      <c r="A312" s="14">
        <v>37508</v>
      </c>
      <c r="B312" s="10">
        <v>926.8243</v>
      </c>
      <c r="C312" s="3">
        <v>22.89</v>
      </c>
      <c r="D312" s="3">
        <v>13.32</v>
      </c>
      <c r="E312" s="10">
        <v>16.04375</v>
      </c>
      <c r="F312" s="10">
        <v>23.38</v>
      </c>
      <c r="G312" s="10">
        <v>13.22</v>
      </c>
      <c r="H312" s="10">
        <v>95.8</v>
      </c>
      <c r="I312" s="10">
        <v>60.88</v>
      </c>
      <c r="J312" s="10">
        <v>90.8</v>
      </c>
      <c r="K312" s="5">
        <v>180.72512500000002</v>
      </c>
      <c r="L312" s="5">
        <v>53.8823125</v>
      </c>
      <c r="M312" s="3">
        <v>0</v>
      </c>
      <c r="O312" s="7"/>
      <c r="Q312" s="3"/>
    </row>
    <row r="313" spans="1:17" ht="10.5">
      <c r="A313" s="14">
        <v>37509</v>
      </c>
      <c r="B313" s="10">
        <v>927.0679</v>
      </c>
      <c r="C313" s="3">
        <v>22.84</v>
      </c>
      <c r="D313" s="3">
        <v>14.32</v>
      </c>
      <c r="E313" s="10">
        <v>17.651666666666667</v>
      </c>
      <c r="F313" s="10">
        <v>23.16</v>
      </c>
      <c r="G313" s="10">
        <v>13.92</v>
      </c>
      <c r="H313" s="10">
        <v>97.4</v>
      </c>
      <c r="I313" s="10">
        <v>67.54</v>
      </c>
      <c r="J313" s="10">
        <v>93</v>
      </c>
      <c r="K313" s="5">
        <v>151.00725</v>
      </c>
      <c r="L313" s="5">
        <v>48.0356875</v>
      </c>
      <c r="M313" s="3">
        <v>0</v>
      </c>
      <c r="O313" s="7"/>
      <c r="Q313" s="3"/>
    </row>
    <row r="314" spans="1:17" ht="10.5">
      <c r="A314" s="14">
        <v>37510</v>
      </c>
      <c r="B314" s="10">
        <v>928.162</v>
      </c>
      <c r="C314" s="3">
        <v>27.3</v>
      </c>
      <c r="D314" s="3">
        <v>16.59</v>
      </c>
      <c r="E314" s="10">
        <v>20.268333333333334</v>
      </c>
      <c r="F314" s="10">
        <v>27.79</v>
      </c>
      <c r="G314" s="10">
        <v>15.89</v>
      </c>
      <c r="H314" s="10">
        <v>96.4</v>
      </c>
      <c r="I314" s="10">
        <v>46.73</v>
      </c>
      <c r="J314" s="10">
        <v>83.5</v>
      </c>
      <c r="K314" s="5">
        <v>256.062875</v>
      </c>
      <c r="L314" s="5">
        <v>77.95006250000002</v>
      </c>
      <c r="M314" s="3">
        <v>0</v>
      </c>
      <c r="O314" s="7"/>
      <c r="Q314" s="3"/>
    </row>
    <row r="315" spans="1:17" ht="10.5">
      <c r="A315" s="14">
        <v>37511</v>
      </c>
      <c r="B315" s="10">
        <v>928.288</v>
      </c>
      <c r="C315" s="3">
        <v>27.86</v>
      </c>
      <c r="D315" s="3">
        <v>13.04</v>
      </c>
      <c r="E315" s="10">
        <v>21.147083333333335</v>
      </c>
      <c r="F315" s="10">
        <v>28.28</v>
      </c>
      <c r="G315" s="10">
        <v>12.83</v>
      </c>
      <c r="H315" s="10">
        <v>98.6</v>
      </c>
      <c r="I315" s="10">
        <v>36.45</v>
      </c>
      <c r="J315" s="10">
        <v>66.96</v>
      </c>
      <c r="K315" s="5">
        <v>275.802</v>
      </c>
      <c r="L315" s="5">
        <v>83.5945</v>
      </c>
      <c r="M315" s="3">
        <v>0</v>
      </c>
      <c r="O315" s="7"/>
      <c r="Q315" s="3"/>
    </row>
    <row r="316" spans="1:17" ht="10.5">
      <c r="A316" s="14">
        <v>37512</v>
      </c>
      <c r="B316" s="10">
        <v>927.1036</v>
      </c>
      <c r="C316" s="3">
        <v>24</v>
      </c>
      <c r="D316" s="3">
        <v>16.27</v>
      </c>
      <c r="E316" s="10">
        <v>20.258333333333336</v>
      </c>
      <c r="F316" s="10">
        <v>24.42</v>
      </c>
      <c r="G316" s="10">
        <v>16.04</v>
      </c>
      <c r="H316" s="10">
        <v>97.7</v>
      </c>
      <c r="I316" s="10">
        <v>46.68</v>
      </c>
      <c r="J316" s="10">
        <v>77.2</v>
      </c>
      <c r="K316" s="5">
        <v>67.41412500000001</v>
      </c>
      <c r="L316" s="5">
        <v>20.855437499999997</v>
      </c>
      <c r="M316" s="3">
        <v>0</v>
      </c>
      <c r="O316" s="7"/>
      <c r="Q316" s="3"/>
    </row>
    <row r="317" spans="1:17" ht="10.5">
      <c r="A317" s="14">
        <v>37513</v>
      </c>
      <c r="B317" s="10">
        <v>926.1733</v>
      </c>
      <c r="C317" s="3">
        <v>21.94</v>
      </c>
      <c r="D317" s="3">
        <v>14.73</v>
      </c>
      <c r="E317" s="10">
        <v>17.809583333333332</v>
      </c>
      <c r="F317" s="10">
        <v>22.93</v>
      </c>
      <c r="G317" s="10">
        <v>14.64</v>
      </c>
      <c r="H317" s="10">
        <v>98.7</v>
      </c>
      <c r="I317" s="10">
        <v>66.46</v>
      </c>
      <c r="J317" s="10">
        <v>94.1</v>
      </c>
      <c r="K317" s="5">
        <v>102.5228125</v>
      </c>
      <c r="L317" s="5">
        <v>28.8105625</v>
      </c>
      <c r="M317" s="3">
        <v>0</v>
      </c>
      <c r="O317" s="7"/>
      <c r="Q317" s="3"/>
    </row>
    <row r="318" spans="1:17" ht="10.5">
      <c r="A318" s="14">
        <v>37514</v>
      </c>
      <c r="B318" s="10">
        <v>927.5278</v>
      </c>
      <c r="C318" s="3">
        <v>24.61</v>
      </c>
      <c r="D318" s="3">
        <v>14.71</v>
      </c>
      <c r="E318" s="10">
        <v>17.577083333333338</v>
      </c>
      <c r="F318" s="10">
        <v>25.16</v>
      </c>
      <c r="G318" s="10">
        <v>14.63</v>
      </c>
      <c r="H318" s="10">
        <v>97.1</v>
      </c>
      <c r="I318" s="10">
        <v>53.14</v>
      </c>
      <c r="J318" s="10">
        <v>89.7</v>
      </c>
      <c r="K318" s="5">
        <v>221.6474375</v>
      </c>
      <c r="L318" s="5">
        <v>65.73512499999998</v>
      </c>
      <c r="M318" s="3">
        <v>0</v>
      </c>
      <c r="O318" s="7"/>
      <c r="Q318" s="3"/>
    </row>
    <row r="319" spans="1:17" ht="10.5">
      <c r="A319" s="14">
        <v>37515</v>
      </c>
      <c r="B319" s="10">
        <v>926.5639</v>
      </c>
      <c r="C319" s="3">
        <v>21.77</v>
      </c>
      <c r="D319" s="3">
        <v>15.81</v>
      </c>
      <c r="E319" s="10">
        <v>17.84625</v>
      </c>
      <c r="F319" s="10">
        <v>22.37</v>
      </c>
      <c r="G319" s="10">
        <v>15.76</v>
      </c>
      <c r="H319" s="10">
        <v>95.7</v>
      </c>
      <c r="I319" s="10">
        <v>64.44</v>
      </c>
      <c r="J319" s="10">
        <v>90.1</v>
      </c>
      <c r="K319" s="5">
        <v>70.83362500000001</v>
      </c>
      <c r="L319" s="5">
        <v>21.437375000000003</v>
      </c>
      <c r="M319" s="3">
        <v>0</v>
      </c>
      <c r="O319" s="7"/>
      <c r="Q319" s="3"/>
    </row>
    <row r="320" spans="1:17" ht="10.5">
      <c r="A320" s="14">
        <v>37516</v>
      </c>
      <c r="B320" s="10">
        <v>928.204</v>
      </c>
      <c r="C320" s="3">
        <v>29.6</v>
      </c>
      <c r="D320" s="3">
        <v>13.71</v>
      </c>
      <c r="E320" s="10">
        <v>20.16791666666667</v>
      </c>
      <c r="F320" s="10">
        <v>30.34</v>
      </c>
      <c r="G320" s="10">
        <v>13.37</v>
      </c>
      <c r="H320" s="10">
        <v>98.5</v>
      </c>
      <c r="I320" s="10">
        <v>34.6</v>
      </c>
      <c r="J320" s="10">
        <v>83.2</v>
      </c>
      <c r="K320" s="5">
        <v>258.28537500000004</v>
      </c>
      <c r="L320" s="5">
        <v>75.85887499999998</v>
      </c>
      <c r="M320" s="3">
        <v>0</v>
      </c>
      <c r="O320" s="7"/>
      <c r="Q320" s="3"/>
    </row>
    <row r="321" spans="1:17" ht="10.5">
      <c r="A321" s="14">
        <v>37517</v>
      </c>
      <c r="B321" s="10">
        <v>928.099</v>
      </c>
      <c r="C321" s="3">
        <v>28.36</v>
      </c>
      <c r="D321" s="3">
        <v>16</v>
      </c>
      <c r="E321" s="10">
        <v>20.52958333333333</v>
      </c>
      <c r="F321" s="10">
        <v>29.3</v>
      </c>
      <c r="G321" s="10">
        <v>15.77</v>
      </c>
      <c r="H321" s="10">
        <v>97.3</v>
      </c>
      <c r="I321" s="10">
        <v>45.8</v>
      </c>
      <c r="J321" s="10">
        <v>85.5</v>
      </c>
      <c r="K321" s="5">
        <v>236.89406250000005</v>
      </c>
      <c r="L321" s="5">
        <v>70.9440625</v>
      </c>
      <c r="M321" s="3">
        <v>0</v>
      </c>
      <c r="O321" s="7"/>
      <c r="Q321" s="3"/>
    </row>
    <row r="322" spans="1:17" ht="10.5">
      <c r="A322" s="14">
        <v>37518</v>
      </c>
      <c r="B322" s="10">
        <v>928.33</v>
      </c>
      <c r="C322" s="3">
        <v>28.88</v>
      </c>
      <c r="D322" s="3">
        <v>15.91</v>
      </c>
      <c r="E322" s="10">
        <v>22.12041666666667</v>
      </c>
      <c r="F322" s="10">
        <v>29.21</v>
      </c>
      <c r="G322" s="10">
        <v>15.57</v>
      </c>
      <c r="H322" s="10">
        <v>97.6</v>
      </c>
      <c r="I322" s="10">
        <v>41.49</v>
      </c>
      <c r="J322" s="10">
        <v>74.5</v>
      </c>
      <c r="K322" s="5">
        <v>232.2796875</v>
      </c>
      <c r="L322" s="5">
        <v>68.764375</v>
      </c>
      <c r="M322" s="3">
        <v>0</v>
      </c>
      <c r="O322" s="7"/>
      <c r="Q322" s="3"/>
    </row>
    <row r="323" spans="1:17" ht="10.5">
      <c r="A323" s="14">
        <v>37519</v>
      </c>
      <c r="B323" s="10">
        <v>926.6458</v>
      </c>
      <c r="C323" s="3">
        <v>24.75</v>
      </c>
      <c r="D323" s="3">
        <v>17.1</v>
      </c>
      <c r="E323" s="10">
        <v>20.09583333333333</v>
      </c>
      <c r="F323" s="10">
        <v>25.18</v>
      </c>
      <c r="G323" s="10">
        <v>16.91</v>
      </c>
      <c r="H323" s="10">
        <v>97.4</v>
      </c>
      <c r="I323" s="10">
        <v>54.32</v>
      </c>
      <c r="J323" s="10">
        <v>87.3</v>
      </c>
      <c r="K323" s="5">
        <v>82.0759375</v>
      </c>
      <c r="L323" s="5">
        <v>23.515875000000005</v>
      </c>
      <c r="M323" s="3">
        <v>0</v>
      </c>
      <c r="O323" s="7"/>
      <c r="Q323" s="3"/>
    </row>
    <row r="324" spans="1:17" ht="10.5">
      <c r="A324" s="14">
        <v>37520</v>
      </c>
      <c r="B324" s="10">
        <v>925.5328</v>
      </c>
      <c r="C324" s="3">
        <v>16.14</v>
      </c>
      <c r="D324" s="3">
        <v>10.87</v>
      </c>
      <c r="E324" s="10">
        <v>12.2225</v>
      </c>
      <c r="F324" s="10">
        <v>17.76</v>
      </c>
      <c r="G324" s="10">
        <v>10.82</v>
      </c>
      <c r="H324" s="10">
        <v>97.7</v>
      </c>
      <c r="I324" s="10">
        <v>95.6</v>
      </c>
      <c r="J324" s="10">
        <v>92</v>
      </c>
      <c r="K324" s="5">
        <v>31.2715625</v>
      </c>
      <c r="L324" s="5">
        <v>7.557937500000001</v>
      </c>
      <c r="M324" s="3">
        <v>0.9</v>
      </c>
      <c r="N324" s="3">
        <v>0.6</v>
      </c>
      <c r="O324" s="7">
        <v>15</v>
      </c>
      <c r="Q324" s="3"/>
    </row>
    <row r="325" spans="1:17" ht="10.5">
      <c r="A325" s="14">
        <v>37521</v>
      </c>
      <c r="B325" s="10">
        <v>926.0851</v>
      </c>
      <c r="C325" s="3">
        <v>15.73</v>
      </c>
      <c r="D325" s="3">
        <v>10.97</v>
      </c>
      <c r="E325" s="10">
        <v>12.573333333333332</v>
      </c>
      <c r="F325" s="10">
        <v>16.36</v>
      </c>
      <c r="G325" s="10">
        <v>10.89</v>
      </c>
      <c r="H325" s="10">
        <v>98.2</v>
      </c>
      <c r="I325" s="10">
        <v>81</v>
      </c>
      <c r="J325" s="10">
        <v>97.3</v>
      </c>
      <c r="K325" s="5">
        <v>73.33056249999998</v>
      </c>
      <c r="L325" s="5">
        <v>20.5356875</v>
      </c>
      <c r="M325" s="3">
        <v>0</v>
      </c>
      <c r="O325" s="7"/>
      <c r="Q325" s="3"/>
    </row>
    <row r="326" spans="1:17" ht="10.5">
      <c r="A326" s="14">
        <v>37522</v>
      </c>
      <c r="B326" s="10">
        <v>925.9549</v>
      </c>
      <c r="C326" s="3">
        <v>15.54</v>
      </c>
      <c r="D326" s="3">
        <v>12.17</v>
      </c>
      <c r="E326" s="10">
        <v>14.015</v>
      </c>
      <c r="F326" s="10">
        <v>15.66</v>
      </c>
      <c r="G326" s="10">
        <v>12.1</v>
      </c>
      <c r="H326" s="10">
        <v>96.9</v>
      </c>
      <c r="I326" s="10">
        <v>90.6</v>
      </c>
      <c r="J326" s="10">
        <v>97.1</v>
      </c>
      <c r="K326" s="5">
        <v>45.7263125</v>
      </c>
      <c r="L326" s="5">
        <v>12.5809375</v>
      </c>
      <c r="M326" s="3">
        <v>0</v>
      </c>
      <c r="O326" s="7"/>
      <c r="Q326" s="3"/>
    </row>
    <row r="327" spans="1:17" ht="10.5">
      <c r="A327" s="14">
        <v>37523</v>
      </c>
      <c r="B327" s="10">
        <v>925.8226</v>
      </c>
      <c r="C327" s="3">
        <v>14.44</v>
      </c>
      <c r="D327" s="3">
        <v>12.37</v>
      </c>
      <c r="E327" s="10">
        <v>13.36625</v>
      </c>
      <c r="F327" s="10">
        <v>14.69</v>
      </c>
      <c r="G327" s="10">
        <v>12.31</v>
      </c>
      <c r="H327" s="10">
        <v>97.4</v>
      </c>
      <c r="I327" s="10">
        <v>75</v>
      </c>
      <c r="J327" s="10">
        <v>97.9</v>
      </c>
      <c r="K327" s="5">
        <v>32.8659375</v>
      </c>
      <c r="L327" s="5">
        <v>8.21025</v>
      </c>
      <c r="M327" s="3">
        <v>2.8</v>
      </c>
      <c r="N327" s="3">
        <v>1.3</v>
      </c>
      <c r="O327" s="7">
        <v>9</v>
      </c>
      <c r="Q327" s="3"/>
    </row>
    <row r="328" spans="1:17" ht="10.5">
      <c r="A328" s="14">
        <v>37524</v>
      </c>
      <c r="B328" s="10">
        <v>928.078</v>
      </c>
      <c r="C328" s="3">
        <v>20.5</v>
      </c>
      <c r="D328" s="3">
        <v>11.4</v>
      </c>
      <c r="E328" s="10">
        <v>15.65375</v>
      </c>
      <c r="F328" s="10">
        <v>21.46</v>
      </c>
      <c r="G328" s="10">
        <v>11.15</v>
      </c>
      <c r="H328" s="10">
        <v>97.2</v>
      </c>
      <c r="I328" s="10">
        <v>57.81</v>
      </c>
      <c r="J328" s="10">
        <v>86.4</v>
      </c>
      <c r="K328" s="5">
        <v>247.708625</v>
      </c>
      <c r="L328" s="5">
        <v>68.265625</v>
      </c>
      <c r="M328" s="3">
        <v>0</v>
      </c>
      <c r="O328" s="7"/>
      <c r="Q328" s="3"/>
    </row>
    <row r="329" spans="1:17" ht="10.5">
      <c r="A329" s="14">
        <v>37525</v>
      </c>
      <c r="B329" s="10">
        <v>928.057</v>
      </c>
      <c r="C329" s="3">
        <v>23.62</v>
      </c>
      <c r="D329" s="3">
        <v>11.14</v>
      </c>
      <c r="E329" s="10">
        <v>16.404166666666665</v>
      </c>
      <c r="F329" s="10">
        <v>24.74</v>
      </c>
      <c r="G329" s="10">
        <v>10.81</v>
      </c>
      <c r="H329" s="10">
        <v>98.1</v>
      </c>
      <c r="I329" s="10">
        <v>42.2</v>
      </c>
      <c r="J329" s="10">
        <v>86.3</v>
      </c>
      <c r="K329" s="5">
        <v>266.23875</v>
      </c>
      <c r="L329" s="5">
        <v>75.4598125</v>
      </c>
      <c r="M329" s="3">
        <v>0</v>
      </c>
      <c r="O329" s="7"/>
      <c r="Q329" s="3"/>
    </row>
    <row r="330" spans="1:17" ht="10.5">
      <c r="A330" s="14">
        <v>37526</v>
      </c>
      <c r="B330" s="10">
        <v>928.162</v>
      </c>
      <c r="C330" s="3">
        <v>23.9</v>
      </c>
      <c r="D330" s="3">
        <v>12.87</v>
      </c>
      <c r="E330" s="10">
        <v>17.291666666666664</v>
      </c>
      <c r="F330" s="10">
        <v>25.31</v>
      </c>
      <c r="G330" s="10">
        <v>12.42</v>
      </c>
      <c r="H330" s="10">
        <v>96.8</v>
      </c>
      <c r="I330" s="10">
        <v>46.38</v>
      </c>
      <c r="J330" s="10">
        <v>84.6</v>
      </c>
      <c r="K330" s="5">
        <v>267.6586874999999</v>
      </c>
      <c r="L330" s="5">
        <v>76.180625</v>
      </c>
      <c r="M330" s="3">
        <v>0</v>
      </c>
      <c r="O330" s="7"/>
      <c r="Q330" s="3"/>
    </row>
    <row r="331" spans="1:17" ht="10.5">
      <c r="A331" s="14">
        <v>37527</v>
      </c>
      <c r="B331" s="10">
        <v>928.54</v>
      </c>
      <c r="C331" s="3">
        <v>25.88</v>
      </c>
      <c r="D331" s="3">
        <v>15.41</v>
      </c>
      <c r="E331" s="10">
        <v>19.149583333333336</v>
      </c>
      <c r="F331" s="10">
        <v>26.29</v>
      </c>
      <c r="G331" s="10">
        <v>15.23</v>
      </c>
      <c r="H331" s="10">
        <v>96.6</v>
      </c>
      <c r="I331" s="10">
        <v>49.46</v>
      </c>
      <c r="J331" s="10">
        <v>82.3</v>
      </c>
      <c r="K331" s="5">
        <v>279.05981249999996</v>
      </c>
      <c r="L331" s="5">
        <v>81.59693750000001</v>
      </c>
      <c r="M331" s="3">
        <v>0</v>
      </c>
      <c r="O331" s="7"/>
      <c r="Q331" s="3"/>
    </row>
    <row r="332" spans="1:17" ht="10.5">
      <c r="A332" s="14">
        <v>37528</v>
      </c>
      <c r="B332" s="10">
        <v>928.456</v>
      </c>
      <c r="C332" s="3">
        <v>29.04</v>
      </c>
      <c r="D332" s="3">
        <v>14.98</v>
      </c>
      <c r="E332" s="10">
        <v>20.59083333333334</v>
      </c>
      <c r="F332" s="10">
        <v>29.34</v>
      </c>
      <c r="G332" s="10">
        <v>14.81</v>
      </c>
      <c r="H332" s="10">
        <v>97.9</v>
      </c>
      <c r="I332" s="10">
        <v>32.89</v>
      </c>
      <c r="J332" s="10">
        <v>75.1</v>
      </c>
      <c r="K332" s="5">
        <v>262.243625</v>
      </c>
      <c r="L332" s="5">
        <v>77.43787499999999</v>
      </c>
      <c r="M332" s="3">
        <v>0</v>
      </c>
      <c r="O332" s="7"/>
      <c r="Q332" s="3"/>
    </row>
    <row r="333" spans="1:17" ht="10.5">
      <c r="A333" s="14">
        <v>37529</v>
      </c>
      <c r="B333" s="10">
        <v>928.477</v>
      </c>
      <c r="C333" s="3">
        <v>30.58</v>
      </c>
      <c r="D333" s="3">
        <v>13.37</v>
      </c>
      <c r="E333" s="10">
        <v>21.56458333333333</v>
      </c>
      <c r="F333" s="10">
        <v>30.98</v>
      </c>
      <c r="G333" s="10">
        <v>13.27</v>
      </c>
      <c r="H333" s="10">
        <v>96.8</v>
      </c>
      <c r="I333" s="10">
        <v>29.08</v>
      </c>
      <c r="J333" s="10">
        <v>70.9</v>
      </c>
      <c r="K333" s="5">
        <v>245.5653125</v>
      </c>
      <c r="L333" s="5">
        <v>73.64525</v>
      </c>
      <c r="M333" s="3">
        <v>0</v>
      </c>
      <c r="O333" s="7"/>
      <c r="Q333" s="3"/>
    </row>
    <row r="334" spans="2:17" ht="10.5">
      <c r="B334" s="3"/>
      <c r="C334" s="3"/>
      <c r="D334" s="3"/>
      <c r="E334" s="3"/>
      <c r="F334" s="3"/>
      <c r="G334" s="3"/>
      <c r="H334" s="3"/>
      <c r="I334" s="3"/>
      <c r="J334" s="3"/>
      <c r="K334" s="5"/>
      <c r="L334" s="5"/>
      <c r="M334" s="3"/>
      <c r="Q334" s="3"/>
    </row>
    <row r="335" spans="1:17" ht="10.5">
      <c r="A335" s="6" t="s">
        <v>8</v>
      </c>
      <c r="B335" s="3"/>
      <c r="C335" s="3"/>
      <c r="D335" s="3"/>
      <c r="E335" s="3"/>
      <c r="F335" s="3"/>
      <c r="G335" s="3"/>
      <c r="H335" s="3"/>
      <c r="I335" s="3"/>
      <c r="J335" s="3"/>
      <c r="K335" s="5">
        <f>SUM(K304:K333)</f>
        <v>5462.2922499999995</v>
      </c>
      <c r="L335" s="5">
        <f>SUM(L304:L333)</f>
        <v>1627.8706875</v>
      </c>
      <c r="M335" s="3">
        <v>3.9</v>
      </c>
      <c r="N335" s="3">
        <v>2.1</v>
      </c>
      <c r="O335" s="11" t="s">
        <v>15</v>
      </c>
      <c r="Q335" s="3"/>
    </row>
    <row r="336" spans="1:17" ht="10.5">
      <c r="A336" s="6" t="s">
        <v>16</v>
      </c>
      <c r="B336" s="3">
        <v>927.19901</v>
      </c>
      <c r="C336" s="3">
        <v>23.261000000000003</v>
      </c>
      <c r="D336" s="3">
        <v>13.454</v>
      </c>
      <c r="E336" s="3">
        <v>17.155356944444446</v>
      </c>
      <c r="F336" s="3">
        <v>23.221999999999998</v>
      </c>
      <c r="G336" s="3">
        <v>13.595862068965516</v>
      </c>
      <c r="H336" s="3">
        <f>AVERAGE(H304:H333)</f>
        <v>97.27666666666667</v>
      </c>
      <c r="I336" s="3">
        <f>AVERAGE(I304:I333)</f>
        <v>51.223</v>
      </c>
      <c r="J336" s="3">
        <f>AVERAGE(J304:J333)</f>
        <v>84.03766666666667</v>
      </c>
      <c r="K336" s="5">
        <f>AVERAGE(K304:K333)</f>
        <v>182.07640833333332</v>
      </c>
      <c r="L336" s="5">
        <f>AVERAGE(L304:L333)</f>
        <v>54.26235625</v>
      </c>
      <c r="M336" s="3"/>
      <c r="Q336" s="3"/>
    </row>
    <row r="337" spans="1:17" ht="10.5">
      <c r="A337" s="6" t="s">
        <v>17</v>
      </c>
      <c r="B337" s="3">
        <v>928.54</v>
      </c>
      <c r="C337" s="3">
        <v>30.58</v>
      </c>
      <c r="D337" s="3">
        <v>19.13</v>
      </c>
      <c r="E337" s="3">
        <v>22.64208333333333</v>
      </c>
      <c r="F337" s="3">
        <v>33.03</v>
      </c>
      <c r="G337" s="3">
        <v>17.81</v>
      </c>
      <c r="H337" s="3">
        <f>MAX(H304:H333)</f>
        <v>99.1</v>
      </c>
      <c r="I337" s="3">
        <f>MAX(I304:I333)</f>
        <v>95.6</v>
      </c>
      <c r="J337" s="3">
        <f>MAX(J304:J333)</f>
        <v>97.9</v>
      </c>
      <c r="K337" s="5">
        <f>MAX(K304:K333)</f>
        <v>295.78893750000003</v>
      </c>
      <c r="L337" s="5">
        <f>MAX(L304:L333)</f>
        <v>94.227375</v>
      </c>
      <c r="M337" s="3">
        <v>2.8</v>
      </c>
      <c r="N337" s="3">
        <v>1.3</v>
      </c>
      <c r="O337" s="11">
        <v>24</v>
      </c>
      <c r="Q337" s="3"/>
    </row>
    <row r="338" spans="1:17" ht="10.5">
      <c r="A338" s="6" t="s">
        <v>18</v>
      </c>
      <c r="B338" s="3">
        <v>925.5328</v>
      </c>
      <c r="C338" s="3">
        <v>14.44</v>
      </c>
      <c r="D338" s="3">
        <v>1.627</v>
      </c>
      <c r="E338" s="3">
        <v>10.234583333333335</v>
      </c>
      <c r="F338" s="3">
        <v>12.19</v>
      </c>
      <c r="G338" s="3">
        <v>8.61</v>
      </c>
      <c r="H338" s="3">
        <f>MIN(H304:H333)</f>
        <v>94.1</v>
      </c>
      <c r="I338" s="3">
        <f>MIN(I304:I333)</f>
        <v>16.94</v>
      </c>
      <c r="J338" s="3">
        <f>MIN(J304:J333)</f>
        <v>66.96</v>
      </c>
      <c r="K338" s="5">
        <f>MIN(K304:K333)</f>
        <v>31.2715625</v>
      </c>
      <c r="L338" s="5">
        <f>MIN(L304:L333)</f>
        <v>7.557937500000001</v>
      </c>
      <c r="M338" s="3"/>
      <c r="Q338" s="3"/>
    </row>
    <row r="339" spans="2:17" ht="10.5">
      <c r="B339" s="3"/>
      <c r="H339" s="3"/>
      <c r="I339" s="3"/>
      <c r="J339" s="3"/>
      <c r="K339" s="5"/>
      <c r="L339" s="5"/>
      <c r="M339" s="3"/>
      <c r="Q339" s="3"/>
    </row>
    <row r="340" spans="1:17" ht="10.5">
      <c r="A340" s="14">
        <v>37530</v>
      </c>
      <c r="B340" s="10">
        <v>925.6357</v>
      </c>
      <c r="C340" s="3">
        <v>19.28</v>
      </c>
      <c r="D340" s="3">
        <v>16.16</v>
      </c>
      <c r="E340" s="10">
        <v>17.9125</v>
      </c>
      <c r="F340" s="10">
        <v>20.59</v>
      </c>
      <c r="G340" s="10">
        <v>16.13</v>
      </c>
      <c r="H340" s="10">
        <v>97.1</v>
      </c>
      <c r="I340" s="10">
        <v>84.1</v>
      </c>
      <c r="J340" s="10">
        <v>98.1</v>
      </c>
      <c r="K340" s="5">
        <v>46.5526875</v>
      </c>
      <c r="L340" s="5">
        <v>12.8344375</v>
      </c>
      <c r="M340" s="3">
        <v>5.9</v>
      </c>
      <c r="N340" s="3">
        <v>3.5</v>
      </c>
      <c r="O340" s="7">
        <v>13</v>
      </c>
      <c r="Q340" s="3"/>
    </row>
    <row r="341" spans="1:17" ht="10.5">
      <c r="A341" s="14">
        <v>37531</v>
      </c>
      <c r="B341" s="10">
        <v>928.078</v>
      </c>
      <c r="C341" s="3">
        <v>24.94</v>
      </c>
      <c r="D341" s="3">
        <v>15.12</v>
      </c>
      <c r="E341" s="10">
        <v>18.52875</v>
      </c>
      <c r="F341" s="10">
        <v>25.56</v>
      </c>
      <c r="G341" s="10">
        <v>15.02</v>
      </c>
      <c r="H341" s="10">
        <v>97.8</v>
      </c>
      <c r="I341" s="10">
        <v>45.45</v>
      </c>
      <c r="J341" s="10">
        <v>84.9</v>
      </c>
      <c r="K341" s="5">
        <v>287.081125</v>
      </c>
      <c r="L341" s="5">
        <v>80.9434375</v>
      </c>
      <c r="M341" s="3">
        <v>0.5</v>
      </c>
      <c r="N341" s="3">
        <v>0.3</v>
      </c>
      <c r="O341" s="7"/>
      <c r="Q341" s="3"/>
    </row>
    <row r="342" spans="1:17" ht="10.5">
      <c r="A342" s="14">
        <v>37532</v>
      </c>
      <c r="B342" s="10">
        <v>928.141</v>
      </c>
      <c r="C342" s="3">
        <v>28.44</v>
      </c>
      <c r="D342" s="3">
        <v>13.25</v>
      </c>
      <c r="E342" s="10">
        <v>19.648333333333333</v>
      </c>
      <c r="F342" s="10">
        <v>29.52</v>
      </c>
      <c r="G342" s="10">
        <v>12.78</v>
      </c>
      <c r="H342" s="10">
        <v>98.1</v>
      </c>
      <c r="I342" s="10">
        <v>39.4</v>
      </c>
      <c r="J342" s="10">
        <v>87.2</v>
      </c>
      <c r="K342" s="5">
        <v>247.233375</v>
      </c>
      <c r="L342" s="5">
        <v>73.77543749999998</v>
      </c>
      <c r="M342" s="3">
        <v>0</v>
      </c>
      <c r="O342" s="7"/>
      <c r="Q342" s="3"/>
    </row>
    <row r="343" spans="1:17" ht="10.5">
      <c r="A343" s="14">
        <v>37533</v>
      </c>
      <c r="B343" s="10">
        <v>927.616</v>
      </c>
      <c r="C343" s="3">
        <v>27.77</v>
      </c>
      <c r="D343" s="3">
        <v>17.14</v>
      </c>
      <c r="E343" s="10">
        <v>20.285833333333333</v>
      </c>
      <c r="F343" s="10">
        <v>28.29</v>
      </c>
      <c r="G343" s="10">
        <v>16.84</v>
      </c>
      <c r="H343" s="10">
        <v>97.7</v>
      </c>
      <c r="I343" s="10">
        <v>47.49</v>
      </c>
      <c r="J343" s="10">
        <v>89.3</v>
      </c>
      <c r="K343" s="5">
        <v>170.217875</v>
      </c>
      <c r="L343" s="5">
        <v>49.4520625</v>
      </c>
      <c r="M343" s="3">
        <v>2</v>
      </c>
      <c r="N343" s="3">
        <v>1.8</v>
      </c>
      <c r="O343" s="7">
        <v>7</v>
      </c>
      <c r="Q343" s="3"/>
    </row>
    <row r="344" spans="1:17" ht="10.5">
      <c r="A344" s="14">
        <v>37534</v>
      </c>
      <c r="B344" s="10">
        <v>928.708</v>
      </c>
      <c r="C344" s="3">
        <v>31.42</v>
      </c>
      <c r="D344" s="3">
        <v>14.93</v>
      </c>
      <c r="E344" s="10">
        <v>22.220416666666665</v>
      </c>
      <c r="F344" s="10">
        <v>31.97</v>
      </c>
      <c r="G344" s="10">
        <v>14.66</v>
      </c>
      <c r="H344" s="10">
        <v>98.7</v>
      </c>
      <c r="I344" s="10">
        <v>34.08</v>
      </c>
      <c r="J344" s="10">
        <v>78.8</v>
      </c>
      <c r="K344" s="5">
        <v>281.9665</v>
      </c>
      <c r="L344" s="5">
        <v>82.52518750000002</v>
      </c>
      <c r="M344" s="3">
        <v>0</v>
      </c>
      <c r="O344" s="7"/>
      <c r="Q344" s="3"/>
    </row>
    <row r="345" spans="1:17" ht="10.5">
      <c r="A345" s="14">
        <v>37535</v>
      </c>
      <c r="B345" s="10">
        <v>928.435</v>
      </c>
      <c r="C345" s="3">
        <v>31.78</v>
      </c>
      <c r="D345" s="3">
        <v>16.84</v>
      </c>
      <c r="E345" s="10">
        <v>22.35</v>
      </c>
      <c r="F345" s="10">
        <v>32.23</v>
      </c>
      <c r="G345" s="10">
        <v>16.68</v>
      </c>
      <c r="H345" s="10">
        <v>97</v>
      </c>
      <c r="I345" s="10">
        <v>39.82</v>
      </c>
      <c r="J345" s="10">
        <v>82.1</v>
      </c>
      <c r="K345" s="5">
        <v>270.96106249999997</v>
      </c>
      <c r="L345" s="5">
        <v>80.06800000000003</v>
      </c>
      <c r="M345" s="3">
        <v>0</v>
      </c>
      <c r="O345" s="7"/>
      <c r="Q345" s="3"/>
    </row>
    <row r="346" spans="1:17" ht="10.5">
      <c r="A346" s="14">
        <v>37536</v>
      </c>
      <c r="B346" s="10">
        <v>929.107</v>
      </c>
      <c r="C346" s="3">
        <v>31.68</v>
      </c>
      <c r="D346" s="3">
        <v>18.11</v>
      </c>
      <c r="E346" s="10">
        <v>24.57291666666667</v>
      </c>
      <c r="F346" s="10">
        <v>31.96</v>
      </c>
      <c r="G346" s="10">
        <v>17.99</v>
      </c>
      <c r="H346" s="10">
        <v>97.4</v>
      </c>
      <c r="I346" s="10">
        <v>33.66</v>
      </c>
      <c r="J346" s="10">
        <v>61.76</v>
      </c>
      <c r="K346" s="5">
        <v>307.184875</v>
      </c>
      <c r="L346" s="5">
        <v>88.97975</v>
      </c>
      <c r="M346" s="3">
        <v>0</v>
      </c>
      <c r="O346" s="7"/>
      <c r="Q346" s="3"/>
    </row>
    <row r="347" spans="1:17" ht="10.5">
      <c r="A347" s="14">
        <v>37537</v>
      </c>
      <c r="B347" s="10">
        <v>928.96</v>
      </c>
      <c r="C347" s="3">
        <v>33.18</v>
      </c>
      <c r="D347" s="3">
        <v>17.4</v>
      </c>
      <c r="E347" s="10">
        <v>25.123333333333335</v>
      </c>
      <c r="F347" s="10">
        <v>33.67</v>
      </c>
      <c r="G347" s="10">
        <v>16.98</v>
      </c>
      <c r="H347" s="10">
        <v>93.1</v>
      </c>
      <c r="I347" s="10">
        <v>28.97</v>
      </c>
      <c r="J347" s="10">
        <v>63.94</v>
      </c>
      <c r="K347" s="5">
        <v>303.04731250000003</v>
      </c>
      <c r="L347" s="5">
        <v>89.3000625</v>
      </c>
      <c r="M347" s="3">
        <v>0</v>
      </c>
      <c r="O347" s="7"/>
      <c r="Q347" s="3"/>
    </row>
    <row r="348" spans="1:17" ht="10.5">
      <c r="A348" s="14">
        <v>37538</v>
      </c>
      <c r="B348" s="10">
        <v>928.33</v>
      </c>
      <c r="C348" s="3">
        <v>31.68</v>
      </c>
      <c r="D348" s="3">
        <v>19.22</v>
      </c>
      <c r="E348" s="10">
        <v>24.029166666666672</v>
      </c>
      <c r="F348" s="10">
        <v>32.66</v>
      </c>
      <c r="G348" s="10">
        <v>18.31</v>
      </c>
      <c r="H348" s="10">
        <v>93.2</v>
      </c>
      <c r="I348" s="10">
        <v>32.72</v>
      </c>
      <c r="J348" s="10">
        <v>75.5</v>
      </c>
      <c r="K348" s="5">
        <v>248.12449999999998</v>
      </c>
      <c r="L348" s="5">
        <v>73.68387500000001</v>
      </c>
      <c r="M348" s="3">
        <v>0</v>
      </c>
      <c r="O348" s="7"/>
      <c r="Q348" s="3"/>
    </row>
    <row r="349" spans="1:17" ht="10.5">
      <c r="A349" s="14">
        <v>37539</v>
      </c>
      <c r="B349" s="10">
        <v>928.624</v>
      </c>
      <c r="C349" s="3">
        <v>33.65</v>
      </c>
      <c r="D349" s="3">
        <v>15.87</v>
      </c>
      <c r="E349" s="10">
        <v>24.3225</v>
      </c>
      <c r="F349" s="10">
        <v>34.05</v>
      </c>
      <c r="G349" s="10">
        <v>15.71</v>
      </c>
      <c r="H349" s="10">
        <v>98.2</v>
      </c>
      <c r="I349" s="10">
        <v>24.39</v>
      </c>
      <c r="J349" s="10">
        <v>69.65</v>
      </c>
      <c r="K349" s="5">
        <v>296.2339375</v>
      </c>
      <c r="L349" s="5">
        <v>89.09600000000002</v>
      </c>
      <c r="M349" s="3">
        <v>0</v>
      </c>
      <c r="O349" s="7"/>
      <c r="Q349" s="3"/>
    </row>
    <row r="350" spans="1:17" ht="10.5">
      <c r="A350" s="14">
        <v>37540</v>
      </c>
      <c r="B350" s="10">
        <v>928.477</v>
      </c>
      <c r="C350" s="3">
        <v>34.27</v>
      </c>
      <c r="D350" s="3">
        <v>17.45</v>
      </c>
      <c r="E350" s="10">
        <v>25.07125</v>
      </c>
      <c r="F350" s="10">
        <v>34.77</v>
      </c>
      <c r="G350" s="10">
        <v>17.21</v>
      </c>
      <c r="H350" s="10">
        <v>97.6</v>
      </c>
      <c r="I350" s="10">
        <v>24.32</v>
      </c>
      <c r="J350" s="10">
        <v>64.53</v>
      </c>
      <c r="K350" s="5">
        <v>299.64568749999995</v>
      </c>
      <c r="L350" s="5">
        <v>88.88981249999999</v>
      </c>
      <c r="M350" s="3">
        <v>0</v>
      </c>
      <c r="O350" s="7"/>
      <c r="Q350" s="3"/>
    </row>
    <row r="351" spans="1:17" ht="10.5">
      <c r="A351" s="14">
        <v>37541</v>
      </c>
      <c r="B351" s="10">
        <v>927.994</v>
      </c>
      <c r="C351" s="3">
        <v>33.56</v>
      </c>
      <c r="D351" s="3">
        <v>18.42</v>
      </c>
      <c r="E351" s="10">
        <v>24.208333333333332</v>
      </c>
      <c r="F351" s="10">
        <v>34.5</v>
      </c>
      <c r="G351" s="10">
        <v>18.11</v>
      </c>
      <c r="H351" s="10">
        <v>93.6</v>
      </c>
      <c r="I351" s="10">
        <v>23.43</v>
      </c>
      <c r="J351" s="10">
        <v>64.41</v>
      </c>
      <c r="K351" s="5">
        <v>269.8335</v>
      </c>
      <c r="L351" s="5">
        <v>79.489375</v>
      </c>
      <c r="M351" s="3">
        <v>0</v>
      </c>
      <c r="O351" s="7"/>
      <c r="Q351" s="3"/>
    </row>
    <row r="352" spans="1:17" ht="10.5">
      <c r="A352" s="14">
        <v>37542</v>
      </c>
      <c r="B352" s="10">
        <v>927.952</v>
      </c>
      <c r="C352" s="3">
        <v>32.71</v>
      </c>
      <c r="D352" s="3">
        <v>15.87</v>
      </c>
      <c r="E352" s="10">
        <v>22.82625</v>
      </c>
      <c r="F352" s="10">
        <v>33.29</v>
      </c>
      <c r="G352" s="10">
        <v>15.63</v>
      </c>
      <c r="H352" s="10">
        <v>95.5</v>
      </c>
      <c r="I352" s="10">
        <v>31.99</v>
      </c>
      <c r="J352" s="10">
        <v>75</v>
      </c>
      <c r="K352" s="5">
        <v>282.91581249999996</v>
      </c>
      <c r="L352" s="5">
        <v>85.3410625</v>
      </c>
      <c r="M352" s="3">
        <v>0</v>
      </c>
      <c r="O352" s="7"/>
      <c r="Q352" s="3"/>
    </row>
    <row r="353" spans="1:17" ht="10.5">
      <c r="A353" s="14">
        <v>37543</v>
      </c>
      <c r="B353" s="10">
        <v>927.931</v>
      </c>
      <c r="C353" s="3">
        <v>33.74</v>
      </c>
      <c r="D353" s="3">
        <v>16.14</v>
      </c>
      <c r="E353" s="10">
        <v>23.71375</v>
      </c>
      <c r="F353" s="10">
        <v>34.09</v>
      </c>
      <c r="G353" s="10">
        <v>15.95</v>
      </c>
      <c r="H353" s="10">
        <v>98.2</v>
      </c>
      <c r="I353" s="10">
        <v>12.28</v>
      </c>
      <c r="J353" s="10">
        <v>67.47</v>
      </c>
      <c r="K353" s="5">
        <v>309.194375</v>
      </c>
      <c r="L353" s="5">
        <v>91.43850000000002</v>
      </c>
      <c r="M353" s="3">
        <v>0</v>
      </c>
      <c r="O353" s="7"/>
      <c r="Q353" s="3"/>
    </row>
    <row r="354" spans="1:17" ht="10.5">
      <c r="A354" s="14">
        <v>37544</v>
      </c>
      <c r="B354" s="10">
        <v>927.784</v>
      </c>
      <c r="C354" s="3">
        <v>31.35</v>
      </c>
      <c r="D354" s="3">
        <v>15.87</v>
      </c>
      <c r="E354" s="10">
        <v>23.26</v>
      </c>
      <c r="F354" s="10">
        <v>31.74</v>
      </c>
      <c r="G354" s="10">
        <v>15.49</v>
      </c>
      <c r="H354" s="10">
        <v>97</v>
      </c>
      <c r="I354" s="10">
        <v>21.57</v>
      </c>
      <c r="J354" s="10">
        <v>65.79</v>
      </c>
      <c r="K354" s="5">
        <v>226.22956249999996</v>
      </c>
      <c r="L354" s="5">
        <v>72.090625</v>
      </c>
      <c r="M354" s="3">
        <v>0</v>
      </c>
      <c r="O354" s="7"/>
      <c r="Q354" s="3"/>
    </row>
    <row r="355" spans="1:17" ht="10.5">
      <c r="A355" s="14">
        <v>37545</v>
      </c>
      <c r="B355" s="10">
        <v>927.826</v>
      </c>
      <c r="C355" s="3">
        <v>33.87</v>
      </c>
      <c r="D355" s="3">
        <v>13.05</v>
      </c>
      <c r="E355" s="10">
        <v>23.682083333333335</v>
      </c>
      <c r="F355" s="10">
        <v>34.36</v>
      </c>
      <c r="G355" s="10">
        <v>12.87</v>
      </c>
      <c r="H355" s="10">
        <v>97.2</v>
      </c>
      <c r="I355" s="10">
        <v>15.53</v>
      </c>
      <c r="J355" s="10">
        <v>57.47</v>
      </c>
      <c r="K355" s="5">
        <v>297.97468749999996</v>
      </c>
      <c r="L355" s="5">
        <v>88.965375</v>
      </c>
      <c r="M355" s="3">
        <v>0</v>
      </c>
      <c r="O355" s="7"/>
      <c r="Q355" s="3"/>
    </row>
    <row r="356" spans="1:17" ht="10.5">
      <c r="A356" s="14">
        <v>37546</v>
      </c>
      <c r="B356" s="10">
        <v>926.272</v>
      </c>
      <c r="C356" s="3">
        <v>24.19</v>
      </c>
      <c r="D356" s="3">
        <v>18.89</v>
      </c>
      <c r="E356" s="10">
        <v>21.08375</v>
      </c>
      <c r="F356" s="10">
        <v>24.96</v>
      </c>
      <c r="G356" s="10">
        <v>18.3</v>
      </c>
      <c r="H356" s="10">
        <v>95</v>
      </c>
      <c r="I356" s="10">
        <v>56.56</v>
      </c>
      <c r="J356" s="10">
        <v>83.4</v>
      </c>
      <c r="K356" s="5">
        <v>131.73424999999997</v>
      </c>
      <c r="L356" s="5">
        <v>40.88068750000001</v>
      </c>
      <c r="M356" s="3">
        <v>0</v>
      </c>
      <c r="O356" s="7"/>
      <c r="Q356" s="3"/>
    </row>
    <row r="357" spans="1:17" ht="10.5">
      <c r="A357" s="14">
        <v>37547</v>
      </c>
      <c r="B357" s="10">
        <v>926.3497</v>
      </c>
      <c r="C357" s="3">
        <v>23.44</v>
      </c>
      <c r="D357" s="3">
        <v>18.3</v>
      </c>
      <c r="E357" s="10">
        <v>20.312083333333337</v>
      </c>
      <c r="F357" s="10">
        <v>23.98</v>
      </c>
      <c r="G357" s="10">
        <v>18.17</v>
      </c>
      <c r="H357" s="10">
        <v>98</v>
      </c>
      <c r="I357" s="10">
        <v>75.5</v>
      </c>
      <c r="J357" s="10">
        <v>93.5</v>
      </c>
      <c r="K357" s="5">
        <v>116.69681250000001</v>
      </c>
      <c r="L357" s="5">
        <v>34.708625000000005</v>
      </c>
      <c r="M357" s="3">
        <v>0.11811023622047244</v>
      </c>
      <c r="N357" s="3">
        <v>0.11811023622047244</v>
      </c>
      <c r="O357" s="7"/>
      <c r="Q357" s="3"/>
    </row>
    <row r="358" spans="1:17" ht="10.5">
      <c r="A358" s="14">
        <v>37548</v>
      </c>
      <c r="B358" s="10">
        <v>927.3325</v>
      </c>
      <c r="C358" s="3">
        <v>30.69</v>
      </c>
      <c r="D358" s="3">
        <v>17.77</v>
      </c>
      <c r="E358" s="10">
        <v>21.5575</v>
      </c>
      <c r="F358" s="10">
        <v>31.56</v>
      </c>
      <c r="G358" s="10">
        <v>17.68</v>
      </c>
      <c r="H358" s="10">
        <v>97.9</v>
      </c>
      <c r="I358" s="10">
        <v>39.39</v>
      </c>
      <c r="J358" s="10">
        <v>85.6</v>
      </c>
      <c r="K358" s="5">
        <v>237.7184375</v>
      </c>
      <c r="L358" s="5">
        <v>66.4509375</v>
      </c>
      <c r="M358" s="3">
        <v>0</v>
      </c>
      <c r="O358" s="7"/>
      <c r="Q358" s="3"/>
    </row>
    <row r="359" spans="1:17" ht="10.5">
      <c r="A359" s="14">
        <v>37549</v>
      </c>
      <c r="B359" s="10">
        <v>928.456</v>
      </c>
      <c r="C359" s="3">
        <v>31.81</v>
      </c>
      <c r="D359" s="3">
        <v>16.73</v>
      </c>
      <c r="E359" s="10">
        <v>23.93083333333334</v>
      </c>
      <c r="F359" s="10">
        <v>32.27</v>
      </c>
      <c r="G359" s="10">
        <v>16.65</v>
      </c>
      <c r="H359" s="10">
        <v>99</v>
      </c>
      <c r="I359" s="10">
        <v>35.54</v>
      </c>
      <c r="J359" s="10">
        <v>74.5</v>
      </c>
      <c r="K359" s="5">
        <v>315.889875</v>
      </c>
      <c r="L359" s="5">
        <v>89.55337500000002</v>
      </c>
      <c r="M359" s="3">
        <v>0</v>
      </c>
      <c r="O359" s="7"/>
      <c r="Q359" s="3"/>
    </row>
    <row r="360" spans="1:17" ht="10.5">
      <c r="A360" s="14">
        <v>37550</v>
      </c>
      <c r="B360" s="10">
        <v>927.6496</v>
      </c>
      <c r="C360" s="3">
        <v>32.25</v>
      </c>
      <c r="D360" s="3">
        <v>18.15</v>
      </c>
      <c r="E360" s="10">
        <v>23.58083333333333</v>
      </c>
      <c r="F360" s="10">
        <v>32.83</v>
      </c>
      <c r="G360" s="10">
        <v>18.03</v>
      </c>
      <c r="H360" s="10">
        <v>97.3</v>
      </c>
      <c r="I360" s="10">
        <v>32.82</v>
      </c>
      <c r="J360" s="10">
        <v>77.5</v>
      </c>
      <c r="K360" s="5">
        <v>209.32168749999994</v>
      </c>
      <c r="L360" s="5">
        <v>60.16806250000001</v>
      </c>
      <c r="M360" s="3">
        <v>9.7</v>
      </c>
      <c r="N360" s="3">
        <v>9.5</v>
      </c>
      <c r="O360" s="7">
        <v>21</v>
      </c>
      <c r="Q360" s="3"/>
    </row>
    <row r="361" spans="1:17" ht="10.5">
      <c r="A361" s="14">
        <v>37551</v>
      </c>
      <c r="B361" s="10">
        <v>925.7449</v>
      </c>
      <c r="C361" s="3">
        <v>21.89</v>
      </c>
      <c r="D361" s="3">
        <v>14.87</v>
      </c>
      <c r="E361" s="10">
        <v>17.855833333333333</v>
      </c>
      <c r="F361" s="10">
        <v>23.17</v>
      </c>
      <c r="G361" s="10">
        <v>14.53</v>
      </c>
      <c r="H361" s="10">
        <v>98.9</v>
      </c>
      <c r="I361" s="10">
        <v>83.2</v>
      </c>
      <c r="J361" s="10">
        <v>98.1</v>
      </c>
      <c r="K361" s="5">
        <v>64.78512500000001</v>
      </c>
      <c r="L361" s="5">
        <v>18.7215625</v>
      </c>
      <c r="M361" s="3">
        <v>0.11811023622047244</v>
      </c>
      <c r="N361" s="3">
        <v>0.11811023622047244</v>
      </c>
      <c r="O361" s="7"/>
      <c r="Q361" s="3"/>
    </row>
    <row r="362" spans="1:17" ht="10.5">
      <c r="A362" s="14">
        <v>37552</v>
      </c>
      <c r="B362" s="10">
        <v>926.0809</v>
      </c>
      <c r="C362" s="3">
        <v>19.19</v>
      </c>
      <c r="D362" s="3">
        <v>13.89</v>
      </c>
      <c r="E362" s="10">
        <v>16.122083333333332</v>
      </c>
      <c r="F362" s="10">
        <v>19.47</v>
      </c>
      <c r="G362" s="10">
        <v>13.73</v>
      </c>
      <c r="H362" s="10">
        <v>97.1</v>
      </c>
      <c r="I362" s="10">
        <v>76.5</v>
      </c>
      <c r="J362" s="10">
        <v>93</v>
      </c>
      <c r="K362" s="5">
        <v>92.32975</v>
      </c>
      <c r="L362" s="5">
        <v>27.628999999999998</v>
      </c>
      <c r="M362" s="3">
        <v>0</v>
      </c>
      <c r="O362" s="7"/>
      <c r="Q362" s="3"/>
    </row>
    <row r="363" spans="1:17" ht="10.5">
      <c r="A363" s="14">
        <v>37553</v>
      </c>
      <c r="B363" s="10">
        <v>928.141</v>
      </c>
      <c r="C363" s="3">
        <v>28.56</v>
      </c>
      <c r="D363" s="3">
        <v>15.48</v>
      </c>
      <c r="E363" s="10">
        <v>20.53166666666667</v>
      </c>
      <c r="F363" s="10">
        <v>29.36</v>
      </c>
      <c r="G363" s="10">
        <v>15.38</v>
      </c>
      <c r="H363" s="10">
        <v>95.9</v>
      </c>
      <c r="I363" s="10">
        <v>49.91</v>
      </c>
      <c r="J363" s="10">
        <v>83.4</v>
      </c>
      <c r="K363" s="5">
        <v>287.83612500000004</v>
      </c>
      <c r="L363" s="5">
        <v>84.84037500000002</v>
      </c>
      <c r="M363" s="3">
        <v>0</v>
      </c>
      <c r="O363" s="7"/>
      <c r="Q363" s="3"/>
    </row>
    <row r="364" spans="1:17" ht="10.5">
      <c r="A364" s="14">
        <v>37554</v>
      </c>
      <c r="B364" s="10">
        <v>928.12</v>
      </c>
      <c r="C364" s="3">
        <v>30.58</v>
      </c>
      <c r="D364" s="3">
        <v>18.02</v>
      </c>
      <c r="E364" s="10">
        <v>22.515416666666667</v>
      </c>
      <c r="F364" s="10">
        <v>30.96</v>
      </c>
      <c r="G364" s="10">
        <v>17.91</v>
      </c>
      <c r="H364" s="10">
        <v>98.7</v>
      </c>
      <c r="I364" s="10">
        <v>44.77</v>
      </c>
      <c r="J364" s="10">
        <v>82.1</v>
      </c>
      <c r="K364" s="5">
        <v>269.4383125</v>
      </c>
      <c r="L364" s="5">
        <v>80.240875</v>
      </c>
      <c r="M364" s="3">
        <v>0</v>
      </c>
      <c r="O364" s="7"/>
      <c r="Q364" s="3"/>
    </row>
    <row r="365" spans="1:17" ht="10.5">
      <c r="A365" s="14">
        <v>37555</v>
      </c>
      <c r="B365" s="10">
        <v>927.574</v>
      </c>
      <c r="C365" s="3">
        <v>28.41</v>
      </c>
      <c r="D365" s="3">
        <v>17.83</v>
      </c>
      <c r="E365" s="10">
        <v>21.6475</v>
      </c>
      <c r="F365" s="10">
        <v>28.9</v>
      </c>
      <c r="G365" s="10">
        <v>17.74</v>
      </c>
      <c r="H365" s="10">
        <v>98.7</v>
      </c>
      <c r="I365" s="10">
        <v>55.54</v>
      </c>
      <c r="J365" s="10">
        <v>90.1</v>
      </c>
      <c r="K365" s="5">
        <v>248.4085</v>
      </c>
      <c r="L365" s="5">
        <v>73.106</v>
      </c>
      <c r="M365" s="3">
        <v>4</v>
      </c>
      <c r="N365" s="3">
        <v>4</v>
      </c>
      <c r="O365" s="7">
        <v>15</v>
      </c>
      <c r="Q365" s="3"/>
    </row>
    <row r="366" spans="1:17" ht="10.5">
      <c r="A366" s="14">
        <v>37556</v>
      </c>
      <c r="B366" s="10">
        <v>928.288</v>
      </c>
      <c r="C366" s="3">
        <v>29.25</v>
      </c>
      <c r="D366" s="3">
        <v>15.73</v>
      </c>
      <c r="E366" s="10">
        <v>21.04625</v>
      </c>
      <c r="F366" s="10">
        <v>29.9</v>
      </c>
      <c r="G366" s="10">
        <v>15.43</v>
      </c>
      <c r="H366" s="10">
        <v>97.8</v>
      </c>
      <c r="I366" s="10">
        <v>30.74</v>
      </c>
      <c r="J366" s="10">
        <v>81.1</v>
      </c>
      <c r="K366" s="5">
        <v>336.598125</v>
      </c>
      <c r="L366" s="5">
        <v>101.25037499999999</v>
      </c>
      <c r="M366" s="3">
        <v>0</v>
      </c>
      <c r="O366" s="7"/>
      <c r="Q366" s="3"/>
    </row>
    <row r="367" spans="1:17" ht="10.5">
      <c r="A367" s="14">
        <v>37557</v>
      </c>
      <c r="B367" s="10">
        <v>927.6937</v>
      </c>
      <c r="C367" s="3">
        <v>28.78</v>
      </c>
      <c r="D367" s="3">
        <v>17.06</v>
      </c>
      <c r="E367" s="10">
        <v>21.373333333333335</v>
      </c>
      <c r="F367" s="10">
        <v>29.67</v>
      </c>
      <c r="G367" s="10">
        <v>16.43</v>
      </c>
      <c r="H367" s="10">
        <v>94.6</v>
      </c>
      <c r="I367" s="10">
        <v>48.49</v>
      </c>
      <c r="J367" s="10">
        <v>84.9</v>
      </c>
      <c r="K367" s="5">
        <v>280.61</v>
      </c>
      <c r="L367" s="5">
        <v>83.564625</v>
      </c>
      <c r="M367" s="3">
        <v>0</v>
      </c>
      <c r="O367" s="7"/>
      <c r="Q367" s="3"/>
    </row>
    <row r="368" spans="1:17" ht="10.5">
      <c r="A368" s="14">
        <v>37558</v>
      </c>
      <c r="B368" s="10">
        <v>928.603</v>
      </c>
      <c r="C368" s="3">
        <v>32.37</v>
      </c>
      <c r="D368" s="3">
        <v>16.4</v>
      </c>
      <c r="E368" s="10">
        <v>23.49875</v>
      </c>
      <c r="F368" s="10">
        <v>32.99</v>
      </c>
      <c r="G368" s="10">
        <v>16.25</v>
      </c>
      <c r="H368" s="10">
        <v>98.6</v>
      </c>
      <c r="I368" s="10">
        <v>33.35</v>
      </c>
      <c r="J368" s="10">
        <v>76.8</v>
      </c>
      <c r="K368" s="5">
        <v>334.767</v>
      </c>
      <c r="L368" s="5">
        <v>101.66199999999999</v>
      </c>
      <c r="M368" s="3">
        <v>11.200787401574802</v>
      </c>
      <c r="N368" s="3">
        <v>11.200787401574802</v>
      </c>
      <c r="O368" s="7">
        <v>24</v>
      </c>
      <c r="Q368" s="3"/>
    </row>
    <row r="369" spans="1:17" ht="10.5">
      <c r="A369" s="14">
        <v>37559</v>
      </c>
      <c r="B369" s="10">
        <v>926.2426</v>
      </c>
      <c r="C369" s="3">
        <v>23.98</v>
      </c>
      <c r="D369" s="3">
        <v>18.01</v>
      </c>
      <c r="E369" s="10">
        <v>19.94083333333333</v>
      </c>
      <c r="F369" s="10">
        <v>24.61</v>
      </c>
      <c r="G369" s="10">
        <v>17.96</v>
      </c>
      <c r="H369" s="10">
        <v>98.7</v>
      </c>
      <c r="I369" s="10">
        <v>71.3</v>
      </c>
      <c r="J369" s="10">
        <v>97.2</v>
      </c>
      <c r="K369" s="5">
        <v>104.49625</v>
      </c>
      <c r="L369" s="5">
        <v>31.915437500000003</v>
      </c>
      <c r="M369" s="3">
        <v>19.202362204724405</v>
      </c>
      <c r="N369" s="3">
        <v>10.200787401574804</v>
      </c>
      <c r="O369" s="7">
        <v>1</v>
      </c>
      <c r="Q369" s="3"/>
    </row>
    <row r="370" spans="1:17" ht="10.5">
      <c r="A370" s="14">
        <v>37560</v>
      </c>
      <c r="B370" s="10">
        <v>926.6395</v>
      </c>
      <c r="C370" s="3">
        <v>22.33</v>
      </c>
      <c r="D370" s="3">
        <v>17.32</v>
      </c>
      <c r="E370" s="10">
        <v>19.035833333333333</v>
      </c>
      <c r="F370" s="10">
        <v>22.94</v>
      </c>
      <c r="G370" s="10">
        <v>17.26</v>
      </c>
      <c r="H370" s="10">
        <v>95.2</v>
      </c>
      <c r="I370" s="10">
        <v>74.6</v>
      </c>
      <c r="J370" s="10">
        <v>93.5</v>
      </c>
      <c r="K370" s="5">
        <v>102.89993750000001</v>
      </c>
      <c r="L370" s="5">
        <v>32.1141875</v>
      </c>
      <c r="M370" s="3">
        <v>0</v>
      </c>
      <c r="O370" s="7"/>
      <c r="Q370" s="3"/>
    </row>
    <row r="371" spans="2:17" ht="10.5">
      <c r="B371" s="3"/>
      <c r="C371" s="3"/>
      <c r="D371" s="3"/>
      <c r="E371" s="3"/>
      <c r="F371" s="3"/>
      <c r="G371" s="3"/>
      <c r="H371" s="3"/>
      <c r="I371" s="3"/>
      <c r="J371" s="3"/>
      <c r="K371" s="5"/>
      <c r="L371" s="5"/>
      <c r="M371" s="3"/>
      <c r="Q371" s="3"/>
    </row>
    <row r="372" spans="1:17" ht="10.5">
      <c r="A372" s="6" t="s">
        <v>8</v>
      </c>
      <c r="B372" s="3"/>
      <c r="H372" s="3"/>
      <c r="I372" s="3"/>
      <c r="J372" s="3"/>
      <c r="K372" s="5">
        <f>SUM(K340:K370)</f>
        <v>7277.9270625</v>
      </c>
      <c r="L372" s="5">
        <f>SUM(L340:L370)</f>
        <v>2153.679124999999</v>
      </c>
      <c r="M372" s="3">
        <v>52.73937007874016</v>
      </c>
      <c r="N372" s="3">
        <v>40.73779527559055</v>
      </c>
      <c r="O372" s="11" t="s">
        <v>15</v>
      </c>
      <c r="Q372" s="3"/>
    </row>
    <row r="373" spans="1:17" ht="10.5">
      <c r="A373" s="6" t="s">
        <v>16</v>
      </c>
      <c r="B373" s="3">
        <v>927.7027774193548</v>
      </c>
      <c r="C373" s="3">
        <v>29.065806451612907</v>
      </c>
      <c r="D373" s="3">
        <v>16.957419354838706</v>
      </c>
      <c r="E373" s="3">
        <v>21.799610215053765</v>
      </c>
      <c r="F373" s="3">
        <v>24.85677419354839</v>
      </c>
      <c r="G373" s="3">
        <v>15.611935483870967</v>
      </c>
      <c r="H373" s="3">
        <f>AVERAGE(H340:H370)</f>
        <v>97.05806451612901</v>
      </c>
      <c r="I373" s="3">
        <f>AVERAGE(I340:I370)</f>
        <v>43.464838709677416</v>
      </c>
      <c r="J373" s="3">
        <f>AVERAGE(J340:J370)</f>
        <v>80.02</v>
      </c>
      <c r="K373" s="5">
        <f>AVERAGE(K340:K370)</f>
        <v>234.77184072580644</v>
      </c>
      <c r="L373" s="5">
        <f>AVERAGE(L340:L370)</f>
        <v>69.4735201612903</v>
      </c>
      <c r="M373" s="3"/>
      <c r="Q373" s="3"/>
    </row>
    <row r="374" spans="1:17" ht="10.5">
      <c r="A374" s="6" t="s">
        <v>17</v>
      </c>
      <c r="B374" s="3">
        <v>929.107</v>
      </c>
      <c r="C374" s="3">
        <v>34.27</v>
      </c>
      <c r="D374" s="3">
        <v>20.34</v>
      </c>
      <c r="E374" s="3">
        <v>25.123333333333335</v>
      </c>
      <c r="F374" s="3">
        <v>31.94</v>
      </c>
      <c r="G374" s="3">
        <v>19.6</v>
      </c>
      <c r="H374" s="3">
        <f>MAX(H340:H370)</f>
        <v>99</v>
      </c>
      <c r="I374" s="3">
        <f>MAX(I340:I370)</f>
        <v>84.1</v>
      </c>
      <c r="J374" s="3">
        <f>MAX(J340:J370)</f>
        <v>98.1</v>
      </c>
      <c r="K374" s="5">
        <f>MAX(K340:K370)</f>
        <v>336.598125</v>
      </c>
      <c r="L374" s="5">
        <f>MAX(L340:L370)</f>
        <v>101.66199999999999</v>
      </c>
      <c r="M374" s="3">
        <v>19.202362204724405</v>
      </c>
      <c r="N374" s="3">
        <v>11.200787401574802</v>
      </c>
      <c r="O374" s="11">
        <v>29</v>
      </c>
      <c r="Q374" s="3"/>
    </row>
    <row r="375" spans="1:17" ht="10.5">
      <c r="A375" s="6" t="s">
        <v>18</v>
      </c>
      <c r="B375" s="3">
        <v>925.6357</v>
      </c>
      <c r="C375" s="3">
        <v>19.19</v>
      </c>
      <c r="D375" s="3">
        <v>13.05</v>
      </c>
      <c r="E375" s="3">
        <v>16.122083333333332</v>
      </c>
      <c r="F375" s="3">
        <v>15.92</v>
      </c>
      <c r="G375" s="3">
        <v>8.28</v>
      </c>
      <c r="H375" s="3">
        <f>MIN(H340:H370)</f>
        <v>93.1</v>
      </c>
      <c r="I375" s="3">
        <f>MIN(I340:I370)</f>
        <v>12.28</v>
      </c>
      <c r="J375" s="3">
        <f>MIN(J340:J370)</f>
        <v>57.47</v>
      </c>
      <c r="K375" s="5">
        <f>MIN(K340:K370)</f>
        <v>46.5526875</v>
      </c>
      <c r="L375" s="5">
        <f>MIN(L340:L370)</f>
        <v>12.8344375</v>
      </c>
      <c r="M375" s="3"/>
      <c r="Q375" s="3"/>
    </row>
    <row r="376" spans="2:17" ht="10.5">
      <c r="B376" s="3"/>
      <c r="E376" s="3"/>
      <c r="F376" s="3"/>
      <c r="G376" s="3"/>
      <c r="H376" s="3"/>
      <c r="I376" s="3"/>
      <c r="J376" s="3"/>
      <c r="K376" s="5"/>
      <c r="L376" s="5"/>
      <c r="M376" s="3"/>
      <c r="Q376" s="3"/>
    </row>
    <row r="377" spans="1:17" ht="10.5">
      <c r="A377" s="14">
        <v>37561</v>
      </c>
      <c r="B377" s="10">
        <v>927.616</v>
      </c>
      <c r="C377" s="3">
        <v>24.17</v>
      </c>
      <c r="D377" s="3">
        <v>17.29</v>
      </c>
      <c r="E377" s="10">
        <v>19.62125</v>
      </c>
      <c r="F377" s="10">
        <v>25.03</v>
      </c>
      <c r="G377" s="10">
        <v>17.18</v>
      </c>
      <c r="H377" s="10">
        <v>96.3</v>
      </c>
      <c r="I377" s="10">
        <v>69.25</v>
      </c>
      <c r="J377" s="10">
        <v>92.1</v>
      </c>
      <c r="K377" s="5">
        <v>183.49681249999998</v>
      </c>
      <c r="L377" s="5">
        <v>61.06387500000001</v>
      </c>
      <c r="M377" s="3">
        <v>0.11811023622047244</v>
      </c>
      <c r="N377" s="3">
        <v>0.11811023622047244</v>
      </c>
      <c r="O377" s="7"/>
      <c r="Q377" s="3"/>
    </row>
    <row r="378" spans="1:17" ht="10.5">
      <c r="A378" s="14">
        <v>37562</v>
      </c>
      <c r="B378" s="10">
        <v>928.372</v>
      </c>
      <c r="C378" s="3">
        <v>25.48</v>
      </c>
      <c r="D378" s="3">
        <v>16.6</v>
      </c>
      <c r="E378" s="10">
        <v>20.213333333333335</v>
      </c>
      <c r="F378" s="10">
        <v>26.27</v>
      </c>
      <c r="G378" s="10">
        <v>16.31</v>
      </c>
      <c r="H378" s="10">
        <v>96.1</v>
      </c>
      <c r="I378" s="10">
        <v>47.9</v>
      </c>
      <c r="J378" s="10">
        <v>82</v>
      </c>
      <c r="K378" s="5">
        <v>285.32725</v>
      </c>
      <c r="L378" s="5">
        <v>87.55049999999999</v>
      </c>
      <c r="M378" s="3">
        <v>0</v>
      </c>
      <c r="O378" s="7"/>
      <c r="Q378" s="3"/>
    </row>
    <row r="379" spans="1:17" ht="10.5">
      <c r="A379" s="14">
        <v>37563</v>
      </c>
      <c r="B379" s="10">
        <v>928.603</v>
      </c>
      <c r="C379" s="3">
        <v>30.98</v>
      </c>
      <c r="D379" s="3">
        <v>13.13</v>
      </c>
      <c r="E379" s="10">
        <v>21.3775</v>
      </c>
      <c r="F379" s="10">
        <v>31.5</v>
      </c>
      <c r="G379" s="10">
        <v>12.89</v>
      </c>
      <c r="H379" s="10">
        <v>98.4</v>
      </c>
      <c r="I379" s="10">
        <v>23.82</v>
      </c>
      <c r="J379" s="10">
        <v>71.3</v>
      </c>
      <c r="K379" s="5">
        <v>374.7474375</v>
      </c>
      <c r="L379" s="5">
        <v>116.08975</v>
      </c>
      <c r="M379" s="3">
        <v>0</v>
      </c>
      <c r="O379" s="7"/>
      <c r="Q379" s="3"/>
    </row>
    <row r="380" spans="1:17" ht="10.5">
      <c r="A380" s="14">
        <v>37564</v>
      </c>
      <c r="B380" s="10">
        <v>927.952</v>
      </c>
      <c r="C380" s="3">
        <v>29.19</v>
      </c>
      <c r="D380" s="3">
        <v>14.88</v>
      </c>
      <c r="E380" s="10">
        <v>21.592083333333335</v>
      </c>
      <c r="F380" s="10">
        <v>29.52</v>
      </c>
      <c r="G380" s="10">
        <v>14.68</v>
      </c>
      <c r="H380" s="10">
        <v>96.5</v>
      </c>
      <c r="I380" s="10">
        <v>49.26</v>
      </c>
      <c r="J380" s="10">
        <v>79.1</v>
      </c>
      <c r="K380" s="5">
        <v>206.76175</v>
      </c>
      <c r="L380" s="5">
        <v>69.71537500000002</v>
      </c>
      <c r="M380" s="3">
        <v>0</v>
      </c>
      <c r="O380" s="7"/>
      <c r="Q380" s="3"/>
    </row>
    <row r="381" spans="1:17" ht="10.5">
      <c r="A381" s="14">
        <v>37565</v>
      </c>
      <c r="B381" s="10">
        <v>925.5307</v>
      </c>
      <c r="C381" s="3">
        <v>18.45</v>
      </c>
      <c r="D381" s="3">
        <v>14.66</v>
      </c>
      <c r="E381" s="10">
        <v>16.976666666666667</v>
      </c>
      <c r="F381" s="10">
        <v>18.53</v>
      </c>
      <c r="G381" s="10">
        <v>14.57</v>
      </c>
      <c r="H381" s="10">
        <v>97.6</v>
      </c>
      <c r="I381" s="10">
        <v>87.6</v>
      </c>
      <c r="J381" s="10">
        <v>98.8</v>
      </c>
      <c r="K381" s="5">
        <v>51.7123125</v>
      </c>
      <c r="L381" s="5">
        <v>14.882624999999999</v>
      </c>
      <c r="M381" s="3">
        <v>9.6992125984252</v>
      </c>
      <c r="N381" s="3">
        <v>3.299212598425197</v>
      </c>
      <c r="O381" s="7">
        <v>7</v>
      </c>
      <c r="Q381" s="3"/>
    </row>
    <row r="382" spans="1:17" ht="10.5">
      <c r="A382" s="14">
        <v>37566</v>
      </c>
      <c r="B382" s="10">
        <v>926.6164</v>
      </c>
      <c r="C382" s="3">
        <v>17.35</v>
      </c>
      <c r="D382" s="3">
        <v>13.14</v>
      </c>
      <c r="E382" s="10">
        <v>14.74125</v>
      </c>
      <c r="F382" s="10">
        <v>18.04</v>
      </c>
      <c r="G382" s="10">
        <v>13.03</v>
      </c>
      <c r="H382" s="10">
        <v>97.9</v>
      </c>
      <c r="I382" s="10">
        <v>65.28</v>
      </c>
      <c r="J382" s="10">
        <v>89.6</v>
      </c>
      <c r="K382" s="5">
        <v>136.83875</v>
      </c>
      <c r="L382" s="5">
        <v>42.67568750000001</v>
      </c>
      <c r="M382" s="3">
        <v>2.1</v>
      </c>
      <c r="N382" s="3">
        <v>1</v>
      </c>
      <c r="O382" s="7">
        <v>7</v>
      </c>
      <c r="Q382" s="3"/>
    </row>
    <row r="383" spans="1:17" ht="10.5">
      <c r="A383" s="14">
        <v>37567</v>
      </c>
      <c r="B383" s="10">
        <v>926.5261</v>
      </c>
      <c r="C383" s="3">
        <v>18.11</v>
      </c>
      <c r="D383" s="3">
        <v>12.21</v>
      </c>
      <c r="E383" s="10">
        <v>15.148333333333328</v>
      </c>
      <c r="F383" s="10">
        <v>18.58</v>
      </c>
      <c r="G383" s="10">
        <v>11.78</v>
      </c>
      <c r="H383" s="10">
        <v>96.8</v>
      </c>
      <c r="I383" s="10">
        <v>73.5</v>
      </c>
      <c r="J383" s="10">
        <v>88.9</v>
      </c>
      <c r="K383" s="5">
        <v>113.47168750000002</v>
      </c>
      <c r="L383" s="5">
        <v>36.675812500000006</v>
      </c>
      <c r="M383" s="3">
        <v>0</v>
      </c>
      <c r="O383" s="7"/>
      <c r="Q383" s="3"/>
    </row>
    <row r="384" spans="1:17" ht="10.5">
      <c r="A384" s="14">
        <v>37568</v>
      </c>
      <c r="B384" s="10">
        <v>928.309</v>
      </c>
      <c r="C384" s="3">
        <v>22.74</v>
      </c>
      <c r="D384" s="3">
        <v>12.11</v>
      </c>
      <c r="E384" s="10">
        <v>17.0025</v>
      </c>
      <c r="F384" s="10">
        <v>23.23</v>
      </c>
      <c r="G384" s="10">
        <v>11.89</v>
      </c>
      <c r="H384" s="10">
        <v>96.6</v>
      </c>
      <c r="I384" s="10">
        <v>39.67</v>
      </c>
      <c r="J384" s="10">
        <v>78.4</v>
      </c>
      <c r="K384" s="5">
        <v>371.17662500000006</v>
      </c>
      <c r="L384" s="5">
        <v>113.67993750000001</v>
      </c>
      <c r="M384" s="3">
        <v>0</v>
      </c>
      <c r="O384" s="7"/>
      <c r="Q384" s="3"/>
    </row>
    <row r="385" spans="1:17" ht="10.5">
      <c r="A385" s="14">
        <v>37569</v>
      </c>
      <c r="B385" s="10">
        <v>928.603</v>
      </c>
      <c r="C385" s="3">
        <v>29.48</v>
      </c>
      <c r="D385" s="3">
        <v>13.51</v>
      </c>
      <c r="E385" s="10">
        <v>21.09375</v>
      </c>
      <c r="F385" s="10">
        <v>29.71</v>
      </c>
      <c r="G385" s="10">
        <v>13.38</v>
      </c>
      <c r="H385" s="10">
        <v>94.6</v>
      </c>
      <c r="I385" s="10">
        <v>32.06</v>
      </c>
      <c r="J385" s="10">
        <v>68.14</v>
      </c>
      <c r="K385" s="5">
        <v>369.3485</v>
      </c>
      <c r="L385" s="5">
        <v>113.06224999999998</v>
      </c>
      <c r="M385" s="3">
        <v>0</v>
      </c>
      <c r="O385" s="7"/>
      <c r="Q385" s="3"/>
    </row>
    <row r="386" spans="1:17" ht="10.5">
      <c r="A386" s="14">
        <v>37570</v>
      </c>
      <c r="B386" s="10">
        <v>928.792</v>
      </c>
      <c r="C386" s="3">
        <v>29.82</v>
      </c>
      <c r="D386" s="3">
        <v>18.29</v>
      </c>
      <c r="E386" s="10">
        <v>24.12</v>
      </c>
      <c r="F386" s="10">
        <v>30.05</v>
      </c>
      <c r="G386" s="10">
        <v>17.99</v>
      </c>
      <c r="H386" s="10">
        <v>97.2</v>
      </c>
      <c r="I386" s="10">
        <v>46.77</v>
      </c>
      <c r="J386" s="10">
        <v>65.78</v>
      </c>
      <c r="K386" s="5">
        <v>256.71718749999997</v>
      </c>
      <c r="L386" s="5">
        <v>81.02599999999998</v>
      </c>
      <c r="M386" s="3">
        <v>5.998425196850393</v>
      </c>
      <c r="N386" s="3">
        <v>4.0984251968503935</v>
      </c>
      <c r="O386" s="7">
        <v>19</v>
      </c>
      <c r="Q386" s="3"/>
    </row>
    <row r="387" spans="1:17" ht="10.5">
      <c r="A387" s="14">
        <v>37571</v>
      </c>
      <c r="B387" s="10">
        <v>927.6286</v>
      </c>
      <c r="C387" s="3">
        <v>25.07</v>
      </c>
      <c r="D387" s="3">
        <v>19.17</v>
      </c>
      <c r="E387" s="10">
        <v>21.628333333333334</v>
      </c>
      <c r="F387" s="10">
        <v>25.51</v>
      </c>
      <c r="G387" s="10">
        <v>19.07</v>
      </c>
      <c r="H387" s="10">
        <v>96.6</v>
      </c>
      <c r="I387" s="10">
        <v>64.91</v>
      </c>
      <c r="J387" s="10">
        <v>87.4</v>
      </c>
      <c r="K387" s="5">
        <v>201.45868749999997</v>
      </c>
      <c r="L387" s="5">
        <v>63.63550000000001</v>
      </c>
      <c r="M387" s="3">
        <v>2.6</v>
      </c>
      <c r="N387" s="3">
        <v>2.3</v>
      </c>
      <c r="O387" s="7">
        <v>15</v>
      </c>
      <c r="Q387" s="3"/>
    </row>
    <row r="388" spans="1:17" ht="10.5">
      <c r="A388" s="14">
        <v>37572</v>
      </c>
      <c r="B388" s="10">
        <v>926.3728</v>
      </c>
      <c r="C388" s="3">
        <v>21.63</v>
      </c>
      <c r="D388" s="3">
        <v>16.67</v>
      </c>
      <c r="E388" s="10">
        <v>18.85041666666667</v>
      </c>
      <c r="F388" s="10">
        <v>22.26</v>
      </c>
      <c r="G388" s="10">
        <v>16.23</v>
      </c>
      <c r="H388" s="10">
        <v>98.3</v>
      </c>
      <c r="I388" s="10">
        <v>72.1</v>
      </c>
      <c r="J388" s="10">
        <v>97.3</v>
      </c>
      <c r="K388" s="5">
        <v>96.04993750000001</v>
      </c>
      <c r="L388" s="5">
        <v>29.710562500000005</v>
      </c>
      <c r="M388" s="3">
        <v>6.4</v>
      </c>
      <c r="N388" s="3">
        <v>2</v>
      </c>
      <c r="O388" s="7">
        <v>4</v>
      </c>
      <c r="Q388" s="3"/>
    </row>
    <row r="389" spans="1:17" ht="10.5">
      <c r="A389" s="14">
        <v>37573</v>
      </c>
      <c r="B389" s="10">
        <v>925.6189</v>
      </c>
      <c r="C389" s="3">
        <v>17.85</v>
      </c>
      <c r="D389" s="3">
        <v>15.08</v>
      </c>
      <c r="E389" s="10">
        <v>16.479583333333327</v>
      </c>
      <c r="F389" s="10">
        <v>18.23</v>
      </c>
      <c r="G389" s="10">
        <v>14.91</v>
      </c>
      <c r="H389" s="10">
        <v>99</v>
      </c>
      <c r="I389" s="10">
        <v>70</v>
      </c>
      <c r="J389" s="10">
        <v>93</v>
      </c>
      <c r="K389" s="5">
        <v>30.966625</v>
      </c>
      <c r="L389" s="5">
        <v>8.336875</v>
      </c>
      <c r="M389" s="3">
        <v>7.8</v>
      </c>
      <c r="N389" s="3">
        <v>1.5</v>
      </c>
      <c r="O389" s="7">
        <v>20</v>
      </c>
      <c r="Q389" s="3"/>
    </row>
    <row r="390" spans="1:17" ht="10.5">
      <c r="A390" s="14">
        <v>37574</v>
      </c>
      <c r="B390" s="10">
        <v>928.204</v>
      </c>
      <c r="C390" s="3">
        <v>27.51</v>
      </c>
      <c r="D390" s="3">
        <v>15.41</v>
      </c>
      <c r="E390" s="10">
        <v>20.6725</v>
      </c>
      <c r="F390" s="10">
        <v>27.94</v>
      </c>
      <c r="G390" s="10">
        <v>15.35</v>
      </c>
      <c r="H390" s="10">
        <v>98.8</v>
      </c>
      <c r="I390" s="10">
        <v>55.01</v>
      </c>
      <c r="J390" s="10">
        <v>88.9</v>
      </c>
      <c r="K390" s="5">
        <v>255.29025</v>
      </c>
      <c r="L390" s="5">
        <v>77.38806250000002</v>
      </c>
      <c r="M390" s="3">
        <v>0.2</v>
      </c>
      <c r="N390" s="3">
        <v>0.2</v>
      </c>
      <c r="O390" s="7"/>
      <c r="Q390" s="3"/>
    </row>
    <row r="391" spans="1:17" ht="10.5">
      <c r="A391" s="14">
        <v>37575</v>
      </c>
      <c r="B391" s="10">
        <v>928.708</v>
      </c>
      <c r="C391" s="3">
        <v>28.8</v>
      </c>
      <c r="D391" s="3">
        <v>18.3</v>
      </c>
      <c r="E391" s="10">
        <v>22.49291666666667</v>
      </c>
      <c r="F391" s="10">
        <v>29.38</v>
      </c>
      <c r="G391" s="10">
        <v>18.23</v>
      </c>
      <c r="H391" s="10">
        <v>96.6</v>
      </c>
      <c r="I391" s="10">
        <v>48.3</v>
      </c>
      <c r="J391" s="10">
        <v>82.2</v>
      </c>
      <c r="K391" s="5">
        <v>275.6893125</v>
      </c>
      <c r="L391" s="5">
        <v>83.949125</v>
      </c>
      <c r="M391" s="3">
        <v>0.4</v>
      </c>
      <c r="N391" s="3">
        <v>0.4</v>
      </c>
      <c r="O391" s="7"/>
      <c r="Q391" s="3"/>
    </row>
    <row r="392" spans="1:17" ht="10.5">
      <c r="A392" s="14">
        <v>37576</v>
      </c>
      <c r="B392" s="10">
        <v>928.372</v>
      </c>
      <c r="C392" s="3">
        <v>29.54</v>
      </c>
      <c r="D392" s="3">
        <v>16.43</v>
      </c>
      <c r="E392" s="10">
        <v>21.518333333333334</v>
      </c>
      <c r="F392" s="10">
        <v>29.94</v>
      </c>
      <c r="G392" s="10">
        <v>16.26</v>
      </c>
      <c r="H392" s="10">
        <v>98.3</v>
      </c>
      <c r="I392" s="10">
        <v>50.52</v>
      </c>
      <c r="J392" s="10">
        <v>85.1</v>
      </c>
      <c r="K392" s="5">
        <v>266.56893750000006</v>
      </c>
      <c r="L392" s="5">
        <v>79.06356249999999</v>
      </c>
      <c r="M392" s="3">
        <v>2</v>
      </c>
      <c r="N392" s="3">
        <v>1.3</v>
      </c>
      <c r="O392" s="7">
        <v>19</v>
      </c>
      <c r="Q392" s="3"/>
    </row>
    <row r="393" spans="1:17" ht="10.5">
      <c r="A393" s="14">
        <v>37577</v>
      </c>
      <c r="B393" s="10">
        <v>928.96</v>
      </c>
      <c r="C393" s="3">
        <v>30.43</v>
      </c>
      <c r="D393" s="3">
        <v>15.7</v>
      </c>
      <c r="E393" s="10">
        <v>22.609166666666663</v>
      </c>
      <c r="F393" s="10">
        <v>30.9</v>
      </c>
      <c r="G393" s="10">
        <v>15.49</v>
      </c>
      <c r="H393" s="10">
        <v>99.1</v>
      </c>
      <c r="I393" s="10">
        <v>46.56</v>
      </c>
      <c r="J393" s="10">
        <v>82.9</v>
      </c>
      <c r="K393" s="5">
        <v>331.88525</v>
      </c>
      <c r="L393" s="5">
        <v>101.69825</v>
      </c>
      <c r="M393" s="3">
        <v>0.23622047244094488</v>
      </c>
      <c r="N393" s="3">
        <v>0.11811023622047244</v>
      </c>
      <c r="O393" s="7"/>
      <c r="Q393" s="3"/>
    </row>
    <row r="394" spans="1:17" ht="10.5">
      <c r="A394" s="14">
        <v>37578</v>
      </c>
      <c r="B394" s="10">
        <v>929.149</v>
      </c>
      <c r="C394" s="3">
        <v>31.98</v>
      </c>
      <c r="D394" s="3">
        <v>18.65</v>
      </c>
      <c r="E394" s="10">
        <v>24.50375</v>
      </c>
      <c r="F394" s="10">
        <v>32.22</v>
      </c>
      <c r="G394" s="10">
        <v>18.26</v>
      </c>
      <c r="H394" s="10">
        <v>96</v>
      </c>
      <c r="I394" s="10">
        <v>45.13</v>
      </c>
      <c r="J394" s="10">
        <v>75.6</v>
      </c>
      <c r="K394" s="5">
        <v>343.9621875</v>
      </c>
      <c r="L394" s="5">
        <v>103.107</v>
      </c>
      <c r="M394" s="3">
        <v>5.899212598425197</v>
      </c>
      <c r="N394" s="3">
        <v>5.299212598425197</v>
      </c>
      <c r="O394" s="7">
        <v>22</v>
      </c>
      <c r="Q394" s="3"/>
    </row>
    <row r="395" spans="1:17" ht="10.5">
      <c r="A395" s="14">
        <v>37579</v>
      </c>
      <c r="B395" s="10">
        <v>928.645</v>
      </c>
      <c r="C395" s="3">
        <v>28.83</v>
      </c>
      <c r="D395" s="3">
        <v>18.14</v>
      </c>
      <c r="E395" s="10">
        <v>22.65375</v>
      </c>
      <c r="F395" s="10">
        <v>29.44</v>
      </c>
      <c r="G395" s="10">
        <v>17.8</v>
      </c>
      <c r="H395" s="10">
        <v>94.6</v>
      </c>
      <c r="I395" s="10">
        <v>50.72</v>
      </c>
      <c r="J395" s="10">
        <v>82.8</v>
      </c>
      <c r="K395" s="5">
        <v>335.5322499999999</v>
      </c>
      <c r="L395" s="5">
        <v>98.98818750000001</v>
      </c>
      <c r="M395" s="3">
        <v>0.11811023622047244</v>
      </c>
      <c r="N395" s="3">
        <v>0.11811023622047244</v>
      </c>
      <c r="O395" s="7"/>
      <c r="Q395" s="3"/>
    </row>
    <row r="396" spans="1:17" ht="10.5">
      <c r="A396" s="14">
        <v>37580</v>
      </c>
      <c r="B396" s="10">
        <v>929.086</v>
      </c>
      <c r="C396" s="3">
        <v>31.82</v>
      </c>
      <c r="D396" s="3">
        <v>16.75</v>
      </c>
      <c r="E396" s="10">
        <v>23.50125</v>
      </c>
      <c r="F396" s="10">
        <v>32.43</v>
      </c>
      <c r="G396" s="10">
        <v>16.6</v>
      </c>
      <c r="H396" s="10">
        <v>98.6</v>
      </c>
      <c r="I396" s="10">
        <v>41.97</v>
      </c>
      <c r="J396" s="10">
        <v>82.6</v>
      </c>
      <c r="K396" s="5">
        <v>313.271125</v>
      </c>
      <c r="L396" s="5">
        <v>82.2115625</v>
      </c>
      <c r="M396" s="3">
        <v>0</v>
      </c>
      <c r="O396" s="7"/>
      <c r="Q396" s="3"/>
    </row>
    <row r="397" spans="1:17" ht="10.5">
      <c r="A397" s="14">
        <v>37581</v>
      </c>
      <c r="B397" s="10">
        <v>928.897</v>
      </c>
      <c r="C397" s="3">
        <v>33.9</v>
      </c>
      <c r="D397" s="3">
        <v>18.76</v>
      </c>
      <c r="E397" s="10">
        <v>24.83791666666666</v>
      </c>
      <c r="F397" s="10">
        <v>34.85</v>
      </c>
      <c r="G397" s="10">
        <v>18.51</v>
      </c>
      <c r="H397" s="10">
        <v>98.4</v>
      </c>
      <c r="I397" s="10">
        <v>27.54</v>
      </c>
      <c r="J397" s="10">
        <v>77.7</v>
      </c>
      <c r="K397" s="5">
        <v>340.6321875</v>
      </c>
      <c r="L397" s="5">
        <v>93.55943750000002</v>
      </c>
      <c r="M397" s="3">
        <v>0</v>
      </c>
      <c r="O397" s="7"/>
      <c r="Q397" s="3"/>
    </row>
    <row r="398" spans="1:17" ht="10.5">
      <c r="A398" s="14">
        <v>37582</v>
      </c>
      <c r="B398" s="10">
        <v>927.721</v>
      </c>
      <c r="C398" s="3">
        <v>25.26</v>
      </c>
      <c r="D398" s="3">
        <v>19.47</v>
      </c>
      <c r="E398" s="10">
        <v>21.88291666666667</v>
      </c>
      <c r="F398" s="10">
        <v>25.87</v>
      </c>
      <c r="G398" s="10">
        <v>19.38</v>
      </c>
      <c r="H398" s="10">
        <v>97.7</v>
      </c>
      <c r="I398" s="10">
        <v>70.4</v>
      </c>
      <c r="J398" s="10">
        <v>89.4</v>
      </c>
      <c r="K398" s="5">
        <v>200.9333125</v>
      </c>
      <c r="L398" s="5">
        <v>53.371312499999995</v>
      </c>
      <c r="M398" s="3">
        <v>3.4984251968503934</v>
      </c>
      <c r="N398" s="3">
        <v>3.0984251968503935</v>
      </c>
      <c r="O398" s="7">
        <v>2</v>
      </c>
      <c r="Q398" s="3"/>
    </row>
    <row r="399" spans="1:17" ht="10.5">
      <c r="A399" s="14">
        <v>37583</v>
      </c>
      <c r="B399" s="10">
        <v>928.078</v>
      </c>
      <c r="C399" s="3">
        <v>27.62</v>
      </c>
      <c r="D399" s="3">
        <v>19.12</v>
      </c>
      <c r="E399" s="10">
        <v>22.399583333333336</v>
      </c>
      <c r="F399" s="10">
        <v>28.76</v>
      </c>
      <c r="G399" s="10">
        <v>19.06</v>
      </c>
      <c r="H399" s="10">
        <v>98.8</v>
      </c>
      <c r="I399" s="10">
        <v>57.65</v>
      </c>
      <c r="J399" s="10">
        <v>90.4</v>
      </c>
      <c r="K399" s="5">
        <v>208.4908125</v>
      </c>
      <c r="L399" s="5">
        <v>52.9725</v>
      </c>
      <c r="M399" s="3">
        <v>0</v>
      </c>
      <c r="O399" s="7"/>
      <c r="Q399" s="3"/>
    </row>
    <row r="400" spans="1:17" ht="10.5">
      <c r="A400" s="14">
        <v>37584</v>
      </c>
      <c r="B400" s="10">
        <v>928.414</v>
      </c>
      <c r="C400" s="3">
        <v>30.08</v>
      </c>
      <c r="D400" s="3">
        <v>18.45</v>
      </c>
      <c r="E400" s="10">
        <v>23.72083333333333</v>
      </c>
      <c r="F400" s="10">
        <v>31.15</v>
      </c>
      <c r="G400" s="10">
        <v>18.31</v>
      </c>
      <c r="H400" s="10">
        <v>98</v>
      </c>
      <c r="I400" s="10">
        <v>54.07</v>
      </c>
      <c r="J400" s="10">
        <v>86.1</v>
      </c>
      <c r="K400" s="5">
        <v>270.797</v>
      </c>
      <c r="L400" s="5">
        <v>69.18162499999998</v>
      </c>
      <c r="M400" s="3">
        <v>17.398425196850393</v>
      </c>
      <c r="N400" s="3">
        <v>8.098425196850394</v>
      </c>
      <c r="O400" s="7">
        <v>19</v>
      </c>
      <c r="Q400" s="3"/>
    </row>
    <row r="401" spans="1:17" ht="10.5">
      <c r="A401" s="14">
        <v>37585</v>
      </c>
      <c r="B401" s="10">
        <v>928.708</v>
      </c>
      <c r="C401" s="3">
        <v>29.34</v>
      </c>
      <c r="D401" s="3">
        <v>17.92</v>
      </c>
      <c r="E401" s="10">
        <v>23.64</v>
      </c>
      <c r="F401" s="10">
        <v>29.88</v>
      </c>
      <c r="G401" s="10">
        <v>17.83</v>
      </c>
      <c r="H401" s="10">
        <v>99.1</v>
      </c>
      <c r="I401" s="10">
        <v>56.92</v>
      </c>
      <c r="J401" s="10">
        <v>84.2</v>
      </c>
      <c r="K401" s="5">
        <v>264.37575</v>
      </c>
      <c r="L401" s="5">
        <v>70.64375</v>
      </c>
      <c r="M401" s="3">
        <v>0</v>
      </c>
      <c r="O401" s="7"/>
      <c r="Q401" s="3"/>
    </row>
    <row r="402" spans="1:17" ht="10.5">
      <c r="A402" s="14">
        <v>37586</v>
      </c>
      <c r="B402" s="10">
        <v>926.5177</v>
      </c>
      <c r="C402" s="3">
        <v>23.91</v>
      </c>
      <c r="D402" s="3">
        <v>19.55</v>
      </c>
      <c r="E402" s="10">
        <v>21.8925</v>
      </c>
      <c r="F402" s="10">
        <v>24.08</v>
      </c>
      <c r="G402" s="10">
        <v>19.45</v>
      </c>
      <c r="H402" s="10">
        <v>96.4</v>
      </c>
      <c r="I402" s="10">
        <v>77.8</v>
      </c>
      <c r="J402" s="10">
        <v>89.1</v>
      </c>
      <c r="K402" s="5">
        <v>85.5445</v>
      </c>
      <c r="L402" s="5">
        <v>23.05025</v>
      </c>
      <c r="M402" s="3">
        <v>8.600787401574802</v>
      </c>
      <c r="N402" s="3">
        <v>4.200787401574803</v>
      </c>
      <c r="O402" s="7">
        <v>6</v>
      </c>
      <c r="Q402" s="3"/>
    </row>
    <row r="403" spans="1:17" ht="10.5">
      <c r="A403" s="14">
        <v>37587</v>
      </c>
      <c r="B403" s="10">
        <v>929.107</v>
      </c>
      <c r="C403" s="3">
        <v>28.85</v>
      </c>
      <c r="D403" s="3">
        <v>19.93</v>
      </c>
      <c r="E403" s="10">
        <v>24.11458333333333</v>
      </c>
      <c r="F403" s="10">
        <v>29.62</v>
      </c>
      <c r="G403" s="10">
        <v>19.76</v>
      </c>
      <c r="H403" s="10">
        <v>97.3</v>
      </c>
      <c r="I403" s="10">
        <v>60.84</v>
      </c>
      <c r="J403" s="10">
        <v>81.1</v>
      </c>
      <c r="K403" s="5">
        <v>238.62575</v>
      </c>
      <c r="L403" s="5">
        <v>61.1953125</v>
      </c>
      <c r="M403" s="3">
        <v>1.6</v>
      </c>
      <c r="N403" s="3">
        <v>1.1</v>
      </c>
      <c r="O403" s="7">
        <v>22</v>
      </c>
      <c r="Q403" s="3"/>
    </row>
    <row r="404" spans="1:17" ht="10.5">
      <c r="A404" s="14">
        <v>37588</v>
      </c>
      <c r="B404" s="10">
        <v>928.162</v>
      </c>
      <c r="C404" s="3">
        <v>30.91</v>
      </c>
      <c r="D404" s="3">
        <v>18.78</v>
      </c>
      <c r="E404" s="10">
        <v>22.484166666666667</v>
      </c>
      <c r="F404" s="10">
        <v>31.46</v>
      </c>
      <c r="G404" s="10">
        <v>18.71</v>
      </c>
      <c r="H404" s="10">
        <v>98.6</v>
      </c>
      <c r="I404" s="10">
        <v>47.55</v>
      </c>
      <c r="J404" s="10">
        <v>89.8</v>
      </c>
      <c r="K404" s="5">
        <v>297.74662500000005</v>
      </c>
      <c r="L404" s="5">
        <v>76.3820625</v>
      </c>
      <c r="M404" s="3">
        <v>21.118897637795275</v>
      </c>
      <c r="N404" s="3">
        <v>11.299212598425196</v>
      </c>
      <c r="O404" s="7">
        <v>17</v>
      </c>
      <c r="Q404" s="3"/>
    </row>
    <row r="405" spans="1:17" ht="10.5">
      <c r="A405" s="14">
        <v>37589</v>
      </c>
      <c r="B405" s="10">
        <v>928.981</v>
      </c>
      <c r="C405" s="3">
        <v>31.18</v>
      </c>
      <c r="D405" s="3">
        <v>18.69</v>
      </c>
      <c r="E405" s="10">
        <v>24.129166666666666</v>
      </c>
      <c r="F405" s="10">
        <v>32</v>
      </c>
      <c r="G405" s="10">
        <v>18.61</v>
      </c>
      <c r="H405" s="10">
        <v>99.1</v>
      </c>
      <c r="I405" s="10">
        <v>41.95</v>
      </c>
      <c r="J405" s="10">
        <v>79.5</v>
      </c>
      <c r="K405" s="5">
        <v>326.21412499999997</v>
      </c>
      <c r="L405" s="5">
        <v>87.28087500000001</v>
      </c>
      <c r="M405" s="3">
        <v>2</v>
      </c>
      <c r="N405" s="3">
        <v>1.3</v>
      </c>
      <c r="O405" s="7">
        <v>22</v>
      </c>
      <c r="Q405" s="3"/>
    </row>
    <row r="406" spans="1:17" ht="10.5">
      <c r="A406" s="14">
        <v>37590</v>
      </c>
      <c r="B406" s="10">
        <v>928.0360000000001</v>
      </c>
      <c r="C406" s="3">
        <v>26.97</v>
      </c>
      <c r="D406" s="3">
        <v>19.98</v>
      </c>
      <c r="E406" s="10">
        <v>22.649583333333336</v>
      </c>
      <c r="F406" s="10">
        <v>27.53</v>
      </c>
      <c r="G406" s="10">
        <v>19.88</v>
      </c>
      <c r="H406" s="10">
        <v>97.6</v>
      </c>
      <c r="I406" s="10">
        <v>60.09</v>
      </c>
      <c r="J406" s="10">
        <v>84.4</v>
      </c>
      <c r="K406" s="5">
        <v>162.0736875</v>
      </c>
      <c r="L406" s="5">
        <v>47.1371875</v>
      </c>
      <c r="M406" s="3">
        <v>4.998425196850393</v>
      </c>
      <c r="N406" s="3">
        <v>3.0984251968503935</v>
      </c>
      <c r="O406" s="7">
        <v>6</v>
      </c>
      <c r="Q406" s="3"/>
    </row>
    <row r="407" spans="2:17" ht="10.5">
      <c r="B407" s="3"/>
      <c r="C407" s="3"/>
      <c r="D407" s="3"/>
      <c r="E407" s="3"/>
      <c r="F407" s="3"/>
      <c r="G407" s="3"/>
      <c r="H407" s="3"/>
      <c r="I407" s="3"/>
      <c r="J407" s="3"/>
      <c r="K407" s="5"/>
      <c r="L407" s="5"/>
      <c r="M407" s="3"/>
      <c r="Q407" s="3"/>
    </row>
    <row r="408" spans="1:17" ht="10.5">
      <c r="A408" s="6" t="s">
        <v>8</v>
      </c>
      <c r="B408" s="3"/>
      <c r="C408" s="3"/>
      <c r="D408" s="3"/>
      <c r="E408" s="3"/>
      <c r="F408" s="3"/>
      <c r="G408" s="3"/>
      <c r="H408" s="3"/>
      <c r="I408" s="3"/>
      <c r="J408" s="3"/>
      <c r="K408" s="5">
        <f>SUM(K377:K406)</f>
        <v>7195.7066250000025</v>
      </c>
      <c r="L408" s="5">
        <f>SUM(L377:L406)</f>
        <v>2099.2848125</v>
      </c>
      <c r="M408" s="3">
        <v>102.78425196850394</v>
      </c>
      <c r="N408" s="3">
        <f>SUM(N377:N406)</f>
        <v>53.94645669291338</v>
      </c>
      <c r="O408" s="11" t="s">
        <v>15</v>
      </c>
      <c r="Q408" s="3"/>
    </row>
    <row r="409" spans="1:17" ht="10.5">
      <c r="A409" s="6" t="s">
        <v>16</v>
      </c>
      <c r="B409" s="3">
        <v>928.00954</v>
      </c>
      <c r="C409" s="3">
        <v>26.90833333333334</v>
      </c>
      <c r="D409" s="3">
        <v>17.57166666666667</v>
      </c>
      <c r="E409" s="3">
        <v>21.284930555555558</v>
      </c>
      <c r="F409" s="3">
        <v>25.269333333333336</v>
      </c>
      <c r="G409" s="3">
        <v>16.845999999999997</v>
      </c>
      <c r="H409" s="3">
        <f>AVERAGE(H377:H406)</f>
        <v>97.49666666666666</v>
      </c>
      <c r="I409" s="3">
        <f>AVERAGE(I377:I406)</f>
        <v>54.504666666666665</v>
      </c>
      <c r="J409" s="3">
        <f>AVERAGE(J377:J406)</f>
        <v>84.12066666666666</v>
      </c>
      <c r="K409" s="5">
        <f>AVERAGE(K377:K406)</f>
        <v>239.85688750000008</v>
      </c>
      <c r="L409" s="5">
        <f>AVERAGE(L377:L406)</f>
        <v>69.97616041666667</v>
      </c>
      <c r="M409" s="3"/>
      <c r="Q409" s="3"/>
    </row>
    <row r="410" spans="1:17" ht="10.5">
      <c r="A410" s="6" t="s">
        <v>17</v>
      </c>
      <c r="B410" s="3">
        <v>929.149</v>
      </c>
      <c r="C410" s="3">
        <v>33.9</v>
      </c>
      <c r="D410" s="3">
        <v>22.35</v>
      </c>
      <c r="E410" s="3">
        <v>24.83791666666666</v>
      </c>
      <c r="F410" s="3">
        <v>32.85</v>
      </c>
      <c r="G410" s="3">
        <v>21.71</v>
      </c>
      <c r="H410" s="3">
        <f>MAX(H377:H406)</f>
        <v>99.1</v>
      </c>
      <c r="I410" s="3">
        <f>MAX(I377:I406)</f>
        <v>87.6</v>
      </c>
      <c r="J410" s="3">
        <f>MAX(J377:J406)</f>
        <v>98.8</v>
      </c>
      <c r="K410" s="5">
        <f>MAX(K377:K406)</f>
        <v>374.7474375</v>
      </c>
      <c r="L410" s="5">
        <f>MAX(L377:L406)</f>
        <v>116.08975</v>
      </c>
      <c r="M410" s="3">
        <v>21.118897637795275</v>
      </c>
      <c r="N410" s="3">
        <v>11.3</v>
      </c>
      <c r="O410" s="11">
        <v>28</v>
      </c>
      <c r="Q410" s="3"/>
    </row>
    <row r="411" spans="1:17" ht="10.5">
      <c r="A411" s="6" t="s">
        <v>18</v>
      </c>
      <c r="B411" s="3">
        <v>925.5307</v>
      </c>
      <c r="C411" s="3">
        <v>17.35</v>
      </c>
      <c r="D411" s="3">
        <v>12.11</v>
      </c>
      <c r="E411" s="3">
        <v>14.74125</v>
      </c>
      <c r="F411" s="3">
        <v>16.06</v>
      </c>
      <c r="G411" s="3">
        <v>9.59</v>
      </c>
      <c r="H411" s="3">
        <f>MIN(H377:H406)</f>
        <v>94.6</v>
      </c>
      <c r="I411" s="3">
        <f>MIN(I377:I406)</f>
        <v>23.82</v>
      </c>
      <c r="J411" s="3">
        <f>MIN(J377:J406)</f>
        <v>65.78</v>
      </c>
      <c r="K411" s="5">
        <f>MIN(K377:K406)</f>
        <v>30.966625</v>
      </c>
      <c r="L411" s="5">
        <f>MIN(L377:L406)</f>
        <v>8.336875</v>
      </c>
      <c r="M411" s="3"/>
      <c r="Q411" s="3"/>
    </row>
    <row r="412" spans="2:17" ht="10.5">
      <c r="B412" s="3"/>
      <c r="E412" s="3"/>
      <c r="F412" s="3"/>
      <c r="G412" s="3"/>
      <c r="H412" s="3"/>
      <c r="I412" s="3"/>
      <c r="J412" s="3"/>
      <c r="K412" s="5"/>
      <c r="L412" s="5"/>
      <c r="M412" s="3"/>
      <c r="Q412" s="3"/>
    </row>
    <row r="413" spans="1:17" ht="10.5">
      <c r="A413" s="14">
        <v>37591</v>
      </c>
      <c r="B413" s="10">
        <v>929.779</v>
      </c>
      <c r="C413" s="3">
        <v>31.3</v>
      </c>
      <c r="D413" s="3">
        <v>20.53</v>
      </c>
      <c r="E413" s="10">
        <v>25.08083333333333</v>
      </c>
      <c r="F413" s="10">
        <v>31.84</v>
      </c>
      <c r="G413" s="10">
        <v>20.03</v>
      </c>
      <c r="H413" s="10">
        <v>97.1</v>
      </c>
      <c r="I413" s="10">
        <v>41.55</v>
      </c>
      <c r="J413" s="10">
        <v>69.99</v>
      </c>
      <c r="K413" s="5">
        <v>343.7795000000001</v>
      </c>
      <c r="L413" s="5">
        <v>92.5160625</v>
      </c>
      <c r="M413" s="3">
        <v>2.2</v>
      </c>
      <c r="N413" s="3">
        <v>1.3</v>
      </c>
      <c r="O413" s="7">
        <v>20</v>
      </c>
      <c r="Q413" s="3"/>
    </row>
    <row r="414" spans="1:17" ht="10.5">
      <c r="A414" s="14">
        <v>37592</v>
      </c>
      <c r="B414" s="10">
        <v>927.2296</v>
      </c>
      <c r="C414" s="3">
        <v>26.21</v>
      </c>
      <c r="D414" s="3">
        <v>19.43</v>
      </c>
      <c r="E414" s="10">
        <v>21.69375</v>
      </c>
      <c r="F414" s="10">
        <v>26.89</v>
      </c>
      <c r="G414" s="10">
        <v>19.3</v>
      </c>
      <c r="H414" s="10">
        <v>97.4</v>
      </c>
      <c r="I414" s="10">
        <v>69.08</v>
      </c>
      <c r="J414" s="10">
        <v>94.1</v>
      </c>
      <c r="K414" s="5">
        <v>117.23418750000002</v>
      </c>
      <c r="L414" s="5">
        <v>34.0453125</v>
      </c>
      <c r="M414" s="3">
        <v>0.9</v>
      </c>
      <c r="N414" s="3">
        <v>0.6</v>
      </c>
      <c r="O414" s="7">
        <v>17</v>
      </c>
      <c r="Q414" s="3"/>
    </row>
    <row r="415" spans="1:17" ht="10.5">
      <c r="A415" s="14">
        <v>37593</v>
      </c>
      <c r="B415" s="10">
        <v>927.7</v>
      </c>
      <c r="C415" s="3">
        <v>24.3</v>
      </c>
      <c r="D415" s="3">
        <v>19.73</v>
      </c>
      <c r="E415" s="10">
        <v>21.585</v>
      </c>
      <c r="F415" s="10">
        <v>24.75</v>
      </c>
      <c r="G415" s="10">
        <v>19.67</v>
      </c>
      <c r="H415" s="10">
        <v>97.9</v>
      </c>
      <c r="I415" s="10">
        <v>80.7</v>
      </c>
      <c r="J415" s="10">
        <v>94.5</v>
      </c>
      <c r="K415" s="5">
        <v>137.2384375</v>
      </c>
      <c r="L415" s="5">
        <v>40.50525</v>
      </c>
      <c r="M415" s="3">
        <v>0.5</v>
      </c>
      <c r="N415" s="3">
        <v>0.2</v>
      </c>
      <c r="O415" s="7"/>
      <c r="Q415" s="3"/>
    </row>
    <row r="416" spans="1:17" ht="10.5">
      <c r="A416" s="14">
        <v>37594</v>
      </c>
      <c r="B416" s="10">
        <v>929.17</v>
      </c>
      <c r="C416" s="3">
        <v>30.39</v>
      </c>
      <c r="D416" s="3">
        <v>20.28</v>
      </c>
      <c r="E416" s="10">
        <v>23.95</v>
      </c>
      <c r="F416" s="10">
        <v>31.16</v>
      </c>
      <c r="G416" s="10">
        <v>20.22</v>
      </c>
      <c r="H416" s="10">
        <v>93.8</v>
      </c>
      <c r="I416" s="10">
        <v>49.08</v>
      </c>
      <c r="J416" s="10">
        <v>86</v>
      </c>
      <c r="K416" s="5">
        <v>301.7784375</v>
      </c>
      <c r="L416" s="5">
        <v>86.52662500000002</v>
      </c>
      <c r="M416" s="3">
        <v>0</v>
      </c>
      <c r="O416" s="7"/>
      <c r="Q416" s="3"/>
    </row>
    <row r="417" spans="1:17" ht="10.5">
      <c r="A417" s="14">
        <v>37595</v>
      </c>
      <c r="B417" s="10">
        <v>928.561</v>
      </c>
      <c r="C417" s="3">
        <v>30.58</v>
      </c>
      <c r="D417" s="3">
        <v>19.98</v>
      </c>
      <c r="E417" s="10">
        <v>23.238333333333333</v>
      </c>
      <c r="F417" s="10">
        <v>30.99</v>
      </c>
      <c r="G417" s="10">
        <v>19.81</v>
      </c>
      <c r="H417" s="10">
        <v>98.7</v>
      </c>
      <c r="I417" s="10">
        <v>43.84</v>
      </c>
      <c r="J417" s="10">
        <v>85.7</v>
      </c>
      <c r="K417" s="5">
        <v>260.22600000000006</v>
      </c>
      <c r="L417" s="5">
        <v>76.3950625</v>
      </c>
      <c r="M417" s="3">
        <v>26.799212598425193</v>
      </c>
      <c r="N417" s="3">
        <v>23</v>
      </c>
      <c r="O417" s="7">
        <v>16</v>
      </c>
      <c r="Q417" s="3"/>
    </row>
    <row r="418" spans="1:17" ht="10.5">
      <c r="A418" s="14">
        <v>37596</v>
      </c>
      <c r="B418" s="10">
        <v>928.792</v>
      </c>
      <c r="C418" s="3">
        <v>30.66</v>
      </c>
      <c r="D418" s="3">
        <v>19.08</v>
      </c>
      <c r="E418" s="10">
        <v>23.689166666666665</v>
      </c>
      <c r="F418" s="10">
        <v>31.31</v>
      </c>
      <c r="G418" s="10">
        <v>19</v>
      </c>
      <c r="H418" s="10">
        <v>99.1</v>
      </c>
      <c r="I418" s="10">
        <v>45.8</v>
      </c>
      <c r="J418" s="10">
        <v>88</v>
      </c>
      <c r="K418" s="5">
        <v>310.08868749999993</v>
      </c>
      <c r="L418" s="5">
        <v>92.23037500000001</v>
      </c>
      <c r="M418" s="3">
        <v>0</v>
      </c>
      <c r="O418" s="7"/>
      <c r="Q418" s="3"/>
    </row>
    <row r="419" spans="1:17" ht="10.5">
      <c r="A419" s="14">
        <v>37597</v>
      </c>
      <c r="B419" s="10">
        <v>929.149</v>
      </c>
      <c r="C419" s="3">
        <v>30.16</v>
      </c>
      <c r="D419" s="3">
        <v>19.99</v>
      </c>
      <c r="E419" s="10">
        <v>24.59875</v>
      </c>
      <c r="F419" s="10">
        <v>30.84</v>
      </c>
      <c r="G419" s="10">
        <v>19.63</v>
      </c>
      <c r="H419" s="10">
        <v>96.6</v>
      </c>
      <c r="I419" s="10">
        <v>46.92</v>
      </c>
      <c r="J419" s="10">
        <v>81.1</v>
      </c>
      <c r="K419" s="5">
        <v>292.89281250000005</v>
      </c>
      <c r="L419" s="5">
        <v>93.03912499999998</v>
      </c>
      <c r="M419" s="3">
        <v>0.9</v>
      </c>
      <c r="N419" s="3">
        <v>0.9</v>
      </c>
      <c r="O419" s="7">
        <v>19</v>
      </c>
      <c r="Q419" s="3"/>
    </row>
    <row r="420" spans="1:17" ht="10.5">
      <c r="A420" s="14">
        <v>37598</v>
      </c>
      <c r="B420" s="10">
        <v>926.4757</v>
      </c>
      <c r="C420" s="3">
        <v>24.04</v>
      </c>
      <c r="D420" s="3">
        <v>18.8</v>
      </c>
      <c r="E420" s="10">
        <v>20.795416666666668</v>
      </c>
      <c r="F420" s="10">
        <v>24.85</v>
      </c>
      <c r="G420" s="10">
        <v>18.51</v>
      </c>
      <c r="H420" s="10">
        <v>98</v>
      </c>
      <c r="I420" s="10">
        <v>76.1</v>
      </c>
      <c r="J420" s="10">
        <v>97</v>
      </c>
      <c r="K420" s="5">
        <v>108.88868749999999</v>
      </c>
      <c r="L420" s="5">
        <v>32.9196875</v>
      </c>
      <c r="M420" s="3">
        <v>24.00236220472441</v>
      </c>
      <c r="N420" s="3">
        <v>9.200787401574804</v>
      </c>
      <c r="O420" s="7">
        <v>12</v>
      </c>
      <c r="Q420" s="3"/>
    </row>
    <row r="421" spans="1:17" ht="10.5">
      <c r="A421" s="14">
        <v>37599</v>
      </c>
      <c r="B421" s="10">
        <v>926.2699</v>
      </c>
      <c r="C421" s="3">
        <v>20.61</v>
      </c>
      <c r="D421" s="3">
        <v>17.25</v>
      </c>
      <c r="E421" s="10">
        <v>18.98416666666667</v>
      </c>
      <c r="F421" s="10">
        <v>20.89</v>
      </c>
      <c r="G421" s="10">
        <v>17.2</v>
      </c>
      <c r="H421" s="10">
        <v>98.1</v>
      </c>
      <c r="I421" s="10">
        <v>90.1</v>
      </c>
      <c r="J421" s="10">
        <v>98</v>
      </c>
      <c r="K421" s="5">
        <v>60.8639375</v>
      </c>
      <c r="L421" s="5">
        <v>18.375375000000002</v>
      </c>
      <c r="M421" s="3">
        <v>1.9</v>
      </c>
      <c r="N421" s="3">
        <v>0.6</v>
      </c>
      <c r="O421" s="7">
        <v>1</v>
      </c>
      <c r="Q421" s="3"/>
    </row>
    <row r="422" spans="1:17" ht="10.5">
      <c r="A422" s="14">
        <v>37600</v>
      </c>
      <c r="B422" s="10">
        <v>927.784</v>
      </c>
      <c r="C422" s="3">
        <v>23.14</v>
      </c>
      <c r="D422" s="3">
        <v>17.32</v>
      </c>
      <c r="E422" s="10">
        <v>19.634583333333335</v>
      </c>
      <c r="F422" s="10">
        <v>23.65</v>
      </c>
      <c r="G422" s="10">
        <v>17.25</v>
      </c>
      <c r="H422" s="10">
        <v>94.2</v>
      </c>
      <c r="I422" s="10">
        <v>76</v>
      </c>
      <c r="J422" s="10">
        <v>92.6</v>
      </c>
      <c r="K422" s="5">
        <v>122.27700000000002</v>
      </c>
      <c r="L422" s="5">
        <v>39.1691875</v>
      </c>
      <c r="M422" s="3">
        <v>0</v>
      </c>
      <c r="O422" s="7"/>
      <c r="Q422" s="3"/>
    </row>
    <row r="423" spans="1:17" ht="10.5">
      <c r="A423" s="14">
        <v>37601</v>
      </c>
      <c r="B423" s="10">
        <v>927.6937</v>
      </c>
      <c r="C423" s="3">
        <v>23.14</v>
      </c>
      <c r="D423" s="3">
        <v>17.75</v>
      </c>
      <c r="E423" s="10">
        <v>19.8675</v>
      </c>
      <c r="F423" s="10">
        <v>23.49</v>
      </c>
      <c r="G423" s="10">
        <v>17.58</v>
      </c>
      <c r="H423" s="10">
        <v>97.9</v>
      </c>
      <c r="I423" s="10">
        <v>79.8</v>
      </c>
      <c r="J423" s="10">
        <v>96.1</v>
      </c>
      <c r="K423" s="5">
        <v>106.28162499999999</v>
      </c>
      <c r="L423" s="5">
        <v>34.268125</v>
      </c>
      <c r="M423" s="3">
        <v>0.7</v>
      </c>
      <c r="O423" s="7"/>
      <c r="Q423" s="3"/>
    </row>
    <row r="424" spans="1:17" ht="10.5">
      <c r="A424" s="14">
        <v>37602</v>
      </c>
      <c r="B424" s="10">
        <v>928.834</v>
      </c>
      <c r="C424" s="3">
        <v>26.56</v>
      </c>
      <c r="D424" s="3">
        <v>18.94</v>
      </c>
      <c r="E424" s="10">
        <v>21.955416666666665</v>
      </c>
      <c r="F424" s="10">
        <v>27.5</v>
      </c>
      <c r="G424" s="10">
        <v>18.62</v>
      </c>
      <c r="H424" s="10">
        <v>98.6</v>
      </c>
      <c r="I424" s="10">
        <v>70.1</v>
      </c>
      <c r="J424" s="10">
        <v>92.9</v>
      </c>
      <c r="K424" s="5">
        <v>163.4534375</v>
      </c>
      <c r="L424" s="5">
        <v>51.934437499999994</v>
      </c>
      <c r="M424" s="3">
        <v>0.6</v>
      </c>
      <c r="O424" s="7"/>
      <c r="Q424" s="3"/>
    </row>
    <row r="425" spans="1:17" ht="10.5">
      <c r="A425" s="14">
        <v>37603</v>
      </c>
      <c r="B425" s="10">
        <v>928.855</v>
      </c>
      <c r="C425" s="3">
        <v>28.36</v>
      </c>
      <c r="D425" s="3">
        <v>17.03</v>
      </c>
      <c r="E425" s="10">
        <v>21.0075</v>
      </c>
      <c r="F425" s="10">
        <v>28.86</v>
      </c>
      <c r="G425" s="10">
        <v>16.98</v>
      </c>
      <c r="H425" s="10">
        <v>99</v>
      </c>
      <c r="I425" s="10">
        <v>59.48</v>
      </c>
      <c r="J425" s="10">
        <v>91.4</v>
      </c>
      <c r="K425" s="5">
        <v>262.91637499999996</v>
      </c>
      <c r="L425" s="5">
        <v>83.56306250000002</v>
      </c>
      <c r="M425" s="3">
        <v>18.49842519685039</v>
      </c>
      <c r="N425" s="3">
        <v>14.098425196850394</v>
      </c>
      <c r="O425" s="7">
        <v>17</v>
      </c>
      <c r="Q425" s="3"/>
    </row>
    <row r="426" spans="1:17" ht="10.5">
      <c r="A426" s="14">
        <v>37604</v>
      </c>
      <c r="B426" s="10">
        <v>929.002</v>
      </c>
      <c r="C426" s="3">
        <v>28.78</v>
      </c>
      <c r="D426" s="3">
        <v>16.52</v>
      </c>
      <c r="E426" s="10">
        <v>21.89833333333333</v>
      </c>
      <c r="F426" s="10">
        <v>29.61</v>
      </c>
      <c r="G426" s="10">
        <v>16.42</v>
      </c>
      <c r="H426" s="10">
        <v>99.4</v>
      </c>
      <c r="I426" s="10">
        <v>50.29</v>
      </c>
      <c r="J426" s="10">
        <v>87.6</v>
      </c>
      <c r="K426" s="5">
        <v>303.54606249999995</v>
      </c>
      <c r="L426" s="5">
        <v>95.10481250000001</v>
      </c>
      <c r="M426" s="3">
        <v>12.71968503937008</v>
      </c>
      <c r="N426" s="3">
        <v>7</v>
      </c>
      <c r="O426" s="7">
        <v>20</v>
      </c>
      <c r="Q426" s="3"/>
    </row>
    <row r="427" spans="1:17" ht="10.5">
      <c r="A427" s="14">
        <v>37605</v>
      </c>
      <c r="B427" s="10">
        <v>928.918</v>
      </c>
      <c r="C427" s="3">
        <v>27.23</v>
      </c>
      <c r="D427" s="3">
        <v>17.59</v>
      </c>
      <c r="E427" s="10">
        <v>21.485833333333332</v>
      </c>
      <c r="F427" s="10">
        <v>27.53</v>
      </c>
      <c r="G427" s="10">
        <v>17.45</v>
      </c>
      <c r="H427" s="10">
        <v>98.7</v>
      </c>
      <c r="I427" s="10">
        <v>59.09</v>
      </c>
      <c r="J427" s="10">
        <v>89.3</v>
      </c>
      <c r="K427" s="5">
        <v>261.1090625</v>
      </c>
      <c r="L427" s="5">
        <v>85.62525</v>
      </c>
      <c r="M427" s="3">
        <v>31.89212598425197</v>
      </c>
      <c r="N427" s="3">
        <v>27.992125984251967</v>
      </c>
      <c r="O427" s="7">
        <v>24</v>
      </c>
      <c r="Q427" s="3"/>
    </row>
    <row r="428" spans="1:17" ht="10.5">
      <c r="A428" s="14">
        <v>37606</v>
      </c>
      <c r="B428" s="10">
        <v>927.952</v>
      </c>
      <c r="C428" s="3">
        <v>25.18</v>
      </c>
      <c r="D428" s="3">
        <v>17.76</v>
      </c>
      <c r="E428" s="10">
        <v>21.07875</v>
      </c>
      <c r="F428" s="10">
        <v>25.91</v>
      </c>
      <c r="G428" s="10">
        <v>17.57</v>
      </c>
      <c r="H428" s="10">
        <v>99.3</v>
      </c>
      <c r="I428" s="10">
        <v>65.94</v>
      </c>
      <c r="J428" s="10">
        <v>91.9</v>
      </c>
      <c r="K428" s="5">
        <v>165.0733125</v>
      </c>
      <c r="L428" s="5">
        <v>57.528999999999996</v>
      </c>
      <c r="M428" s="3">
        <v>5.4</v>
      </c>
      <c r="N428" s="3">
        <v>1.9</v>
      </c>
      <c r="O428" s="7">
        <v>1</v>
      </c>
      <c r="Q428" s="3"/>
    </row>
    <row r="429" spans="1:17" ht="10.5">
      <c r="A429" s="14">
        <v>37607</v>
      </c>
      <c r="B429" s="10">
        <v>928.498</v>
      </c>
      <c r="C429" s="3">
        <v>26.33</v>
      </c>
      <c r="D429" s="3">
        <v>17.53</v>
      </c>
      <c r="E429" s="10">
        <v>21.45916666666666</v>
      </c>
      <c r="F429" s="10">
        <v>27.5</v>
      </c>
      <c r="G429" s="10">
        <v>16.72</v>
      </c>
      <c r="H429" s="10">
        <v>98.7</v>
      </c>
      <c r="I429" s="10">
        <v>66.4</v>
      </c>
      <c r="J429" s="10">
        <v>92.7</v>
      </c>
      <c r="K429" s="5">
        <v>232.91112500000006</v>
      </c>
      <c r="L429" s="5">
        <v>74.0219375</v>
      </c>
      <c r="M429" s="3">
        <v>11.299212598425196</v>
      </c>
      <c r="N429" s="3">
        <v>6.598425196850394</v>
      </c>
      <c r="O429" s="7">
        <v>14</v>
      </c>
      <c r="Q429" s="3"/>
    </row>
    <row r="430" spans="1:17" ht="10.5">
      <c r="A430" s="14">
        <v>37608</v>
      </c>
      <c r="B430" s="10">
        <v>929.632</v>
      </c>
      <c r="C430" s="3">
        <v>26.39</v>
      </c>
      <c r="D430" s="3">
        <v>14.57</v>
      </c>
      <c r="E430" s="10">
        <v>20.1675</v>
      </c>
      <c r="F430" s="10">
        <v>26.86</v>
      </c>
      <c r="G430" s="10">
        <v>14.39</v>
      </c>
      <c r="H430" s="10">
        <v>98.5</v>
      </c>
      <c r="I430" s="10">
        <v>45.02</v>
      </c>
      <c r="J430" s="10">
        <v>77.5</v>
      </c>
      <c r="K430" s="5">
        <v>373.11168749999996</v>
      </c>
      <c r="L430" s="5">
        <v>121.42706249999999</v>
      </c>
      <c r="M430" s="3">
        <v>0</v>
      </c>
      <c r="O430" s="7"/>
      <c r="Q430" s="3"/>
    </row>
    <row r="431" spans="1:17" ht="10.5">
      <c r="A431" s="14">
        <v>37609</v>
      </c>
      <c r="B431" s="10">
        <v>929.443</v>
      </c>
      <c r="C431" s="3">
        <v>30.62</v>
      </c>
      <c r="D431" s="3">
        <v>16.3</v>
      </c>
      <c r="E431" s="10">
        <v>22.734583333333337</v>
      </c>
      <c r="F431" s="10">
        <v>31.45</v>
      </c>
      <c r="G431" s="10">
        <v>16.1</v>
      </c>
      <c r="H431" s="10">
        <v>96.1</v>
      </c>
      <c r="I431" s="10">
        <v>48.78</v>
      </c>
      <c r="J431" s="10">
        <v>83.4</v>
      </c>
      <c r="K431" s="5">
        <v>337.891625</v>
      </c>
      <c r="L431" s="5">
        <v>111.97287499999999</v>
      </c>
      <c r="M431" s="3">
        <v>0</v>
      </c>
      <c r="O431" s="7"/>
      <c r="Q431" s="3"/>
    </row>
    <row r="432" spans="1:17" ht="10.5">
      <c r="A432" s="14">
        <v>37610</v>
      </c>
      <c r="B432" s="10">
        <v>929.401</v>
      </c>
      <c r="C432" s="3">
        <v>31.27</v>
      </c>
      <c r="D432" s="3">
        <v>19.47</v>
      </c>
      <c r="E432" s="10">
        <v>24.72666666666667</v>
      </c>
      <c r="F432" s="10">
        <v>31.77</v>
      </c>
      <c r="G432" s="10">
        <v>19.14</v>
      </c>
      <c r="H432" s="10">
        <v>98.6</v>
      </c>
      <c r="I432" s="10">
        <v>46.36</v>
      </c>
      <c r="J432" s="10">
        <v>81.2</v>
      </c>
      <c r="K432" s="5">
        <v>371.69393750000006</v>
      </c>
      <c r="L432" s="5">
        <v>122.28837499999999</v>
      </c>
      <c r="M432" s="3">
        <v>27.497637795275587</v>
      </c>
      <c r="N432" s="3">
        <v>22.598425196850393</v>
      </c>
      <c r="O432" s="7">
        <v>20</v>
      </c>
      <c r="Q432" s="3"/>
    </row>
    <row r="433" spans="1:17" ht="10.5">
      <c r="A433" s="14">
        <v>37611</v>
      </c>
      <c r="B433" s="10">
        <v>928.855</v>
      </c>
      <c r="C433" s="3">
        <v>28.1</v>
      </c>
      <c r="D433" s="3">
        <v>19.74</v>
      </c>
      <c r="E433" s="10">
        <v>22.862916666666663</v>
      </c>
      <c r="F433" s="10">
        <v>29.1</v>
      </c>
      <c r="G433" s="10">
        <v>19.66</v>
      </c>
      <c r="H433" s="10">
        <v>99.1</v>
      </c>
      <c r="I433" s="10">
        <v>58.77</v>
      </c>
      <c r="J433" s="10">
        <v>92.1</v>
      </c>
      <c r="K433" s="5">
        <v>247.91193750000002</v>
      </c>
      <c r="L433" s="5">
        <v>84.40625</v>
      </c>
      <c r="M433" s="3">
        <v>5.9</v>
      </c>
      <c r="N433" s="3">
        <v>3.5</v>
      </c>
      <c r="O433" s="7">
        <v>1</v>
      </c>
      <c r="Q433" s="3"/>
    </row>
    <row r="434" spans="1:17" ht="10.5">
      <c r="A434" s="14">
        <v>37612</v>
      </c>
      <c r="B434" s="10">
        <v>929.254</v>
      </c>
      <c r="C434" s="3">
        <v>28.39</v>
      </c>
      <c r="D434" s="3">
        <v>19.04</v>
      </c>
      <c r="E434" s="10">
        <v>23.08625</v>
      </c>
      <c r="F434" s="10">
        <v>28.98</v>
      </c>
      <c r="G434" s="10">
        <v>18.84</v>
      </c>
      <c r="H434" s="10">
        <v>98.4</v>
      </c>
      <c r="I434" s="10">
        <v>59.98</v>
      </c>
      <c r="J434" s="10">
        <v>87.8</v>
      </c>
      <c r="K434" s="5">
        <v>286.4744374999999</v>
      </c>
      <c r="L434" s="5">
        <v>98.34287499999999</v>
      </c>
      <c r="M434" s="3">
        <v>0</v>
      </c>
      <c r="O434" s="7"/>
      <c r="Q434" s="3"/>
    </row>
    <row r="435" spans="1:17" ht="10.5">
      <c r="A435" s="14">
        <v>37613</v>
      </c>
      <c r="B435" s="10">
        <v>929.443</v>
      </c>
      <c r="C435" s="3">
        <v>31.35</v>
      </c>
      <c r="D435" s="3">
        <v>19.3</v>
      </c>
      <c r="E435" s="10">
        <v>24.49</v>
      </c>
      <c r="F435" s="10">
        <v>31.89</v>
      </c>
      <c r="G435" s="10">
        <v>19.1</v>
      </c>
      <c r="H435" s="10">
        <v>97.6</v>
      </c>
      <c r="I435" s="10">
        <v>46.77</v>
      </c>
      <c r="J435" s="10">
        <v>79.3</v>
      </c>
      <c r="K435" s="5">
        <v>329.845625</v>
      </c>
      <c r="L435" s="5">
        <v>105.7798125</v>
      </c>
      <c r="M435" s="3">
        <v>0</v>
      </c>
      <c r="O435" s="7"/>
      <c r="Q435" s="3"/>
    </row>
    <row r="436" spans="1:17" ht="10.5">
      <c r="A436" s="14">
        <v>37614</v>
      </c>
      <c r="B436" s="10">
        <v>929.926</v>
      </c>
      <c r="C436" s="3">
        <v>30.67</v>
      </c>
      <c r="D436" s="3">
        <v>20.14</v>
      </c>
      <c r="E436" s="10">
        <v>25.373333333333335</v>
      </c>
      <c r="F436" s="10">
        <v>31.7</v>
      </c>
      <c r="G436" s="10">
        <v>20.04</v>
      </c>
      <c r="H436" s="10">
        <v>95</v>
      </c>
      <c r="I436" s="10">
        <v>51.54</v>
      </c>
      <c r="J436" s="10">
        <v>75.9</v>
      </c>
      <c r="K436" s="5">
        <v>343.86974999999995</v>
      </c>
      <c r="L436" s="5">
        <v>113.555875</v>
      </c>
      <c r="M436" s="3">
        <v>0.2</v>
      </c>
      <c r="N436" s="3">
        <v>0.2</v>
      </c>
      <c r="O436" s="7"/>
      <c r="Q436" s="3"/>
    </row>
    <row r="437" spans="1:17" ht="10.5">
      <c r="A437" s="14">
        <v>37615</v>
      </c>
      <c r="B437" s="10">
        <v>927.1666</v>
      </c>
      <c r="C437" s="3">
        <v>23.05</v>
      </c>
      <c r="D437" s="3">
        <v>18.07</v>
      </c>
      <c r="E437" s="10">
        <v>20.512083333333333</v>
      </c>
      <c r="F437" s="10">
        <v>23.57</v>
      </c>
      <c r="G437" s="10">
        <v>17.86</v>
      </c>
      <c r="H437" s="10">
        <v>97.5</v>
      </c>
      <c r="I437" s="10">
        <v>82.2</v>
      </c>
      <c r="J437" s="10">
        <v>94.2</v>
      </c>
      <c r="K437" s="5">
        <v>112.727125</v>
      </c>
      <c r="L437" s="5">
        <v>38.56275</v>
      </c>
      <c r="M437" s="3">
        <v>0</v>
      </c>
      <c r="O437" s="7"/>
      <c r="Q437" s="3"/>
    </row>
    <row r="438" spans="1:17" ht="10.5">
      <c r="A438" s="14">
        <v>37616</v>
      </c>
      <c r="B438" s="10">
        <v>927.2905</v>
      </c>
      <c r="C438" s="3">
        <v>20.23</v>
      </c>
      <c r="D438" s="3">
        <v>17.42</v>
      </c>
      <c r="E438" s="10">
        <v>18.595</v>
      </c>
      <c r="F438" s="10">
        <v>20.94</v>
      </c>
      <c r="G438" s="10">
        <v>17.35</v>
      </c>
      <c r="H438" s="10">
        <v>93</v>
      </c>
      <c r="I438" s="10">
        <v>80.9</v>
      </c>
      <c r="J438" s="10">
        <v>92.3</v>
      </c>
      <c r="K438" s="5">
        <v>86.48299999999999</v>
      </c>
      <c r="L438" s="5">
        <v>30.741625000000006</v>
      </c>
      <c r="M438" s="3">
        <v>0</v>
      </c>
      <c r="O438" s="7"/>
      <c r="Q438" s="3"/>
    </row>
    <row r="439" spans="1:17" ht="10.5">
      <c r="A439" s="14">
        <v>37617</v>
      </c>
      <c r="B439" s="10">
        <v>929.191</v>
      </c>
      <c r="C439" s="3">
        <v>27.04</v>
      </c>
      <c r="D439" s="3">
        <v>16.09</v>
      </c>
      <c r="E439" s="10">
        <v>20.05166666666667</v>
      </c>
      <c r="F439" s="10">
        <v>27.82</v>
      </c>
      <c r="G439" s="10">
        <v>15.8</v>
      </c>
      <c r="H439" s="10">
        <v>92.4</v>
      </c>
      <c r="I439" s="10">
        <v>37.78</v>
      </c>
      <c r="J439" s="10">
        <v>80</v>
      </c>
      <c r="K439" s="5">
        <v>362.60556250000013</v>
      </c>
      <c r="L439" s="5">
        <v>120.54018750000003</v>
      </c>
      <c r="M439" s="3">
        <v>0</v>
      </c>
      <c r="O439" s="7"/>
      <c r="Q439" s="3"/>
    </row>
    <row r="440" spans="1:17" ht="10.5">
      <c r="A440" s="14">
        <v>37618</v>
      </c>
      <c r="B440" s="10">
        <v>929.065</v>
      </c>
      <c r="C440" s="3">
        <v>29.71</v>
      </c>
      <c r="D440" s="3">
        <v>14.61</v>
      </c>
      <c r="E440" s="10">
        <v>21.28</v>
      </c>
      <c r="F440" s="10">
        <v>30.53</v>
      </c>
      <c r="G440" s="10">
        <v>14.32</v>
      </c>
      <c r="H440" s="10">
        <v>97.1</v>
      </c>
      <c r="I440" s="10">
        <v>35.44</v>
      </c>
      <c r="J440" s="10">
        <v>80.5</v>
      </c>
      <c r="K440" s="5">
        <v>372.70518749999997</v>
      </c>
      <c r="L440" s="5">
        <v>126.06868750000001</v>
      </c>
      <c r="M440" s="3">
        <v>0</v>
      </c>
      <c r="O440" s="7"/>
      <c r="Q440" s="3"/>
    </row>
    <row r="441" spans="1:17" ht="10.5">
      <c r="A441" s="14">
        <v>37619</v>
      </c>
      <c r="B441" s="10">
        <v>929.044</v>
      </c>
      <c r="C441" s="3">
        <v>31.16</v>
      </c>
      <c r="D441" s="3">
        <v>16.63</v>
      </c>
      <c r="E441" s="10">
        <v>22.9475</v>
      </c>
      <c r="F441" s="10">
        <v>31.81</v>
      </c>
      <c r="G441" s="10">
        <v>16.2</v>
      </c>
      <c r="H441" s="10">
        <v>98</v>
      </c>
      <c r="I441" s="10">
        <v>22.57</v>
      </c>
      <c r="J441" s="10">
        <v>79.2</v>
      </c>
      <c r="K441" s="5">
        <v>382.3929375</v>
      </c>
      <c r="L441" s="5">
        <v>130.6733125</v>
      </c>
      <c r="M441" s="3">
        <v>0</v>
      </c>
      <c r="O441" s="7"/>
      <c r="Q441" s="3"/>
    </row>
    <row r="442" spans="1:17" ht="10.5">
      <c r="A442" s="14">
        <v>37620</v>
      </c>
      <c r="B442" s="10">
        <v>928.981</v>
      </c>
      <c r="C442" s="3">
        <v>32.69</v>
      </c>
      <c r="D442" s="3">
        <v>15.93</v>
      </c>
      <c r="E442" s="10">
        <v>24.051666666666662</v>
      </c>
      <c r="F442" s="10">
        <v>33.59</v>
      </c>
      <c r="G442" s="10">
        <v>15.75</v>
      </c>
      <c r="H442" s="10">
        <v>98.6</v>
      </c>
      <c r="I442" s="10">
        <v>25.95</v>
      </c>
      <c r="J442" s="10">
        <v>69.98</v>
      </c>
      <c r="K442" s="5">
        <v>398.6471250000001</v>
      </c>
      <c r="L442" s="5">
        <v>135.17706250000003</v>
      </c>
      <c r="M442" s="3">
        <v>0</v>
      </c>
      <c r="O442" s="7"/>
      <c r="Q442" s="3"/>
    </row>
    <row r="443" spans="1:17" ht="10.5">
      <c r="A443" s="14">
        <v>37621</v>
      </c>
      <c r="B443" s="10">
        <v>928.834</v>
      </c>
      <c r="C443" s="3">
        <v>32.1</v>
      </c>
      <c r="D443" s="3">
        <v>17.08</v>
      </c>
      <c r="E443" s="10">
        <v>24.4225</v>
      </c>
      <c r="F443" s="10">
        <v>32.85</v>
      </c>
      <c r="G443" s="10">
        <v>16.75</v>
      </c>
      <c r="H443" s="10">
        <v>97.9</v>
      </c>
      <c r="I443" s="10">
        <v>36.67</v>
      </c>
      <c r="J443" s="10">
        <v>72.9</v>
      </c>
      <c r="K443" s="5">
        <v>355.866125</v>
      </c>
      <c r="L443" s="5">
        <v>120.1800625</v>
      </c>
      <c r="M443" s="3">
        <v>19.602362204724407</v>
      </c>
      <c r="N443" s="3">
        <v>14.200787401574804</v>
      </c>
      <c r="O443" s="7">
        <v>20</v>
      </c>
      <c r="Q443" s="3"/>
    </row>
    <row r="444" spans="2:17" ht="10.5">
      <c r="B444" s="3"/>
      <c r="C444" s="3"/>
      <c r="D444" s="3"/>
      <c r="E444" s="3"/>
      <c r="F444" s="3"/>
      <c r="G444" s="3"/>
      <c r="H444" s="3"/>
      <c r="I444" s="3"/>
      <c r="J444" s="3"/>
      <c r="K444" s="5"/>
      <c r="L444" s="5"/>
      <c r="M444" s="3"/>
      <c r="Q444" s="3"/>
    </row>
    <row r="445" spans="1:17" ht="10.5">
      <c r="A445" s="6" t="s">
        <v>8</v>
      </c>
      <c r="B445" s="3"/>
      <c r="H445" s="3"/>
      <c r="I445" s="3"/>
      <c r="J445" s="3"/>
      <c r="K445" s="5">
        <f>SUM(K413:K443)</f>
        <v>7912.784750000001</v>
      </c>
      <c r="L445" s="5">
        <f>SUM(L413:L443)</f>
        <v>2547.4855000000002</v>
      </c>
      <c r="M445" s="3">
        <v>191.51102362204725</v>
      </c>
      <c r="N445" s="3">
        <f>SUM(N413:N443)</f>
        <v>133.88897637795276</v>
      </c>
      <c r="O445" s="11" t="s">
        <v>15</v>
      </c>
      <c r="Q445" s="3"/>
    </row>
    <row r="446" spans="1:17" ht="10.5">
      <c r="A446" s="6" t="s">
        <v>16</v>
      </c>
      <c r="B446" s="3">
        <v>928.5867419354838</v>
      </c>
      <c r="C446" s="3">
        <v>27.73354838709677</v>
      </c>
      <c r="D446" s="3">
        <v>18.764193548387098</v>
      </c>
      <c r="E446" s="3">
        <v>22.171102150537628</v>
      </c>
      <c r="F446" s="3">
        <v>26.75548387096774</v>
      </c>
      <c r="G446" s="3">
        <v>18.40903225806451</v>
      </c>
      <c r="H446" s="3">
        <f>AVERAGE(H413:H443)</f>
        <v>97.42903225806452</v>
      </c>
      <c r="I446" s="3">
        <f>AVERAGE(I413:I443)</f>
        <v>56.41935483870969</v>
      </c>
      <c r="J446" s="3">
        <f>AVERAGE(J413:J443)</f>
        <v>86.2958064516129</v>
      </c>
      <c r="K446" s="5">
        <f>AVERAGE(K413:K443)</f>
        <v>255.25112096774197</v>
      </c>
      <c r="L446" s="5">
        <f>AVERAGE(L413:L443)</f>
        <v>82.17695161290324</v>
      </c>
      <c r="M446" s="3"/>
      <c r="Q446" s="3"/>
    </row>
    <row r="447" spans="1:17" ht="10.5">
      <c r="A447" s="6" t="s">
        <v>17</v>
      </c>
      <c r="B447" s="3">
        <v>929.926</v>
      </c>
      <c r="C447" s="3">
        <v>32.69</v>
      </c>
      <c r="D447" s="3">
        <v>22.18</v>
      </c>
      <c r="E447" s="3">
        <v>25.373333333333335</v>
      </c>
      <c r="F447" s="3">
        <v>32.66</v>
      </c>
      <c r="G447" s="3">
        <v>22.58</v>
      </c>
      <c r="H447" s="3">
        <f>MAX(H413:H443)</f>
        <v>99.4</v>
      </c>
      <c r="I447" s="3">
        <f>MAX(I413:I443)</f>
        <v>90.1</v>
      </c>
      <c r="J447" s="3">
        <f>MAX(J413:J443)</f>
        <v>98</v>
      </c>
      <c r="K447" s="5">
        <f>MAX(K413:K443)</f>
        <v>398.6471250000001</v>
      </c>
      <c r="L447" s="5">
        <f>MAX(L413:L443)</f>
        <v>135.17706250000003</v>
      </c>
      <c r="M447" s="3">
        <v>31.89212598425197</v>
      </c>
      <c r="N447" s="3">
        <v>27.992125984251967</v>
      </c>
      <c r="O447" s="11">
        <v>15</v>
      </c>
      <c r="Q447" s="3"/>
    </row>
    <row r="448" spans="1:17" ht="10.5">
      <c r="A448" s="6" t="s">
        <v>18</v>
      </c>
      <c r="B448" s="3">
        <v>926.2699</v>
      </c>
      <c r="C448" s="3">
        <v>20.23</v>
      </c>
      <c r="D448" s="3">
        <v>14.57</v>
      </c>
      <c r="E448" s="3">
        <v>18.595</v>
      </c>
      <c r="F448" s="3">
        <v>19.24</v>
      </c>
      <c r="G448" s="3">
        <v>14.1</v>
      </c>
      <c r="H448" s="3">
        <f>MIN(H413:H443)</f>
        <v>92.4</v>
      </c>
      <c r="I448" s="3">
        <f>MIN(I413:I443)</f>
        <v>22.57</v>
      </c>
      <c r="J448" s="3">
        <f>MIN(J413:J443)</f>
        <v>69.98</v>
      </c>
      <c r="K448" s="5">
        <f>MIN(K413:K443)</f>
        <v>60.8639375</v>
      </c>
      <c r="L448" s="5">
        <f>MIN(L413:L443)</f>
        <v>18.375375000000002</v>
      </c>
      <c r="M448" s="3"/>
      <c r="N448" s="3"/>
      <c r="P448" s="3"/>
      <c r="Q448" s="3"/>
    </row>
    <row r="449" spans="2:17" ht="10.5">
      <c r="B449" s="3"/>
      <c r="E449" s="3"/>
      <c r="H449" s="3"/>
      <c r="I449" s="3"/>
      <c r="J449" s="3"/>
      <c r="K449" s="5"/>
      <c r="L449" s="5"/>
      <c r="N449" s="3"/>
      <c r="P449" s="3"/>
      <c r="Q449" s="3"/>
    </row>
    <row r="450" spans="2:21" ht="12" customHeight="1">
      <c r="B450" s="3"/>
      <c r="C450" s="17" t="s">
        <v>50</v>
      </c>
      <c r="D450" s="15"/>
      <c r="E450" s="3"/>
      <c r="G450" s="3"/>
      <c r="H450" s="3"/>
      <c r="J450" s="3"/>
      <c r="L450" s="3"/>
      <c r="M450" s="5"/>
      <c r="N450" s="5"/>
      <c r="O450" s="1"/>
      <c r="P450" s="20"/>
      <c r="Q450" s="15"/>
      <c r="R450" s="15"/>
      <c r="S450" s="20"/>
      <c r="U450" s="15"/>
    </row>
    <row r="451" spans="2:17" ht="10.5">
      <c r="B451" s="17"/>
      <c r="K451" s="5"/>
      <c r="L451" s="5"/>
      <c r="P451" s="3"/>
      <c r="Q451" s="3"/>
    </row>
    <row r="452" spans="1:17" ht="10.5">
      <c r="A452" s="1" t="s">
        <v>0</v>
      </c>
      <c r="B452" s="3"/>
      <c r="K452" s="5"/>
      <c r="L452" s="5"/>
      <c r="P452" s="3"/>
      <c r="Q452" s="3"/>
    </row>
    <row r="453" spans="2:17" ht="10.5">
      <c r="B453" s="3"/>
      <c r="K453" s="5"/>
      <c r="L453" s="5"/>
      <c r="P453" s="3"/>
      <c r="Q453" s="3"/>
    </row>
    <row r="454" spans="2:17" ht="10.5">
      <c r="B454" s="18" t="s">
        <v>48</v>
      </c>
      <c r="K454" s="5"/>
      <c r="L454" s="5"/>
      <c r="P454" s="3"/>
      <c r="Q454" s="3"/>
    </row>
    <row r="455" spans="2:17" ht="10.5">
      <c r="B455" s="18"/>
      <c r="K455" s="5"/>
      <c r="L455" s="5"/>
      <c r="P455" s="3"/>
      <c r="Q455" s="3"/>
    </row>
    <row r="456" spans="1:17" ht="10.5">
      <c r="A456" s="1" t="s">
        <v>36</v>
      </c>
      <c r="B456" s="3"/>
      <c r="C456" s="1" t="s">
        <v>39</v>
      </c>
      <c r="H456" s="1" t="s">
        <v>49</v>
      </c>
      <c r="K456" s="5" t="s">
        <v>40</v>
      </c>
      <c r="L456" s="5"/>
      <c r="M456" s="1" t="s">
        <v>41</v>
      </c>
      <c r="O456" s="1"/>
      <c r="P456" s="3"/>
      <c r="Q456" s="3"/>
    </row>
    <row r="457" spans="1:17" ht="10.5">
      <c r="A457" s="1" t="s">
        <v>22</v>
      </c>
      <c r="B457" s="3"/>
      <c r="C457" s="1" t="s">
        <v>42</v>
      </c>
      <c r="F457" s="1" t="s">
        <v>38</v>
      </c>
      <c r="H457" s="1" t="s">
        <v>42</v>
      </c>
      <c r="K457" s="5" t="s">
        <v>19</v>
      </c>
      <c r="L457" s="5"/>
      <c r="O457" s="1"/>
      <c r="P457" s="3"/>
      <c r="Q457" s="3"/>
    </row>
    <row r="458" spans="2:17" ht="10.5">
      <c r="B458" s="10"/>
      <c r="C458" s="11" t="s">
        <v>9</v>
      </c>
      <c r="D458" s="11" t="s">
        <v>20</v>
      </c>
      <c r="E458" s="11" t="s">
        <v>21</v>
      </c>
      <c r="F458" s="11" t="s">
        <v>4</v>
      </c>
      <c r="G458" s="11" t="s">
        <v>20</v>
      </c>
      <c r="H458" s="11" t="s">
        <v>9</v>
      </c>
      <c r="I458" s="11" t="s">
        <v>20</v>
      </c>
      <c r="J458" s="11" t="s">
        <v>21</v>
      </c>
      <c r="K458" s="19" t="s">
        <v>6</v>
      </c>
      <c r="L458" s="19" t="s">
        <v>7</v>
      </c>
      <c r="M458" s="11" t="s">
        <v>8</v>
      </c>
      <c r="N458" s="11" t="s">
        <v>9</v>
      </c>
      <c r="O458" s="11" t="s">
        <v>5</v>
      </c>
      <c r="P458" s="3"/>
      <c r="Q458" s="3"/>
    </row>
    <row r="459" spans="1:17" ht="10.5">
      <c r="A459" s="13">
        <v>2002</v>
      </c>
      <c r="B459" s="10"/>
      <c r="C459" s="11" t="s">
        <v>11</v>
      </c>
      <c r="D459" s="11" t="s">
        <v>11</v>
      </c>
      <c r="E459" s="11" t="s">
        <v>11</v>
      </c>
      <c r="F459" s="11" t="s">
        <v>11</v>
      </c>
      <c r="G459" s="11" t="s">
        <v>11</v>
      </c>
      <c r="H459" s="11" t="s">
        <v>12</v>
      </c>
      <c r="I459" s="11" t="s">
        <v>12</v>
      </c>
      <c r="J459" s="11" t="s">
        <v>12</v>
      </c>
      <c r="K459" s="19" t="s">
        <v>13</v>
      </c>
      <c r="L459" s="19" t="s">
        <v>13</v>
      </c>
      <c r="M459" s="11" t="s">
        <v>14</v>
      </c>
      <c r="N459" s="11" t="s">
        <v>14</v>
      </c>
      <c r="O459" s="11" t="s">
        <v>37</v>
      </c>
      <c r="P459" s="3"/>
      <c r="Q459" s="3"/>
    </row>
    <row r="460" spans="2:17" ht="10.5">
      <c r="B460" s="3"/>
      <c r="K460" s="5"/>
      <c r="L460" s="5"/>
      <c r="P460" s="3"/>
      <c r="Q460" s="3"/>
    </row>
    <row r="461" spans="1:17" ht="10.5">
      <c r="A461" s="1" t="s">
        <v>23</v>
      </c>
      <c r="B461" s="3">
        <v>929.101225</v>
      </c>
      <c r="C461" s="3">
        <f>C45</f>
        <v>26.76774193548387</v>
      </c>
      <c r="D461" s="3">
        <f>D45</f>
        <v>18.432580645161288</v>
      </c>
      <c r="E461" s="3">
        <f>E45</f>
        <v>21.709852150537635</v>
      </c>
      <c r="F461" s="3">
        <f>F46</f>
        <v>31.8</v>
      </c>
      <c r="G461" s="3">
        <f>G47</f>
        <v>13.6</v>
      </c>
      <c r="H461" s="3">
        <f>H45</f>
        <v>92.6741935483871</v>
      </c>
      <c r="I461" s="3">
        <f>I45</f>
        <v>55.084193548387105</v>
      </c>
      <c r="J461" s="3">
        <f>J45</f>
        <v>88.4709677419355</v>
      </c>
      <c r="K461" s="5">
        <f>K44</f>
        <v>7884.074312499997</v>
      </c>
      <c r="L461" s="5">
        <f>L44</f>
        <v>2140.7421249999998</v>
      </c>
      <c r="M461" s="3">
        <f>M44</f>
        <v>274.0740157480315</v>
      </c>
      <c r="N461" s="3">
        <f>N46</f>
        <v>33.582677165354326</v>
      </c>
      <c r="O461" s="7">
        <f>O46</f>
        <v>28</v>
      </c>
      <c r="Q461" s="3"/>
    </row>
    <row r="462" spans="1:17" ht="10.5">
      <c r="A462" s="1" t="s">
        <v>24</v>
      </c>
      <c r="B462" s="3">
        <v>928.817875</v>
      </c>
      <c r="C462" s="3">
        <f>C80</f>
        <v>25.500357142857133</v>
      </c>
      <c r="D462" s="3">
        <f>D80</f>
        <v>18.10035714285714</v>
      </c>
      <c r="E462" s="3">
        <f>E80</f>
        <v>20.814761904761905</v>
      </c>
      <c r="F462" s="3">
        <f>F81</f>
        <v>33.2</v>
      </c>
      <c r="G462" s="3">
        <f>G82</f>
        <v>16.6</v>
      </c>
      <c r="H462" s="3">
        <f>H80</f>
        <v>95.66785714285713</v>
      </c>
      <c r="I462" s="3">
        <f>I80</f>
        <v>64.79464285714286</v>
      </c>
      <c r="J462" s="3">
        <f>J80</f>
        <v>89.86428571428573</v>
      </c>
      <c r="K462" s="5">
        <f>K79</f>
        <v>6099.723937500002</v>
      </c>
      <c r="L462" s="5">
        <f>L79</f>
        <v>1652.4345624999999</v>
      </c>
      <c r="M462" s="3">
        <f>M79</f>
        <v>133.8181102362205</v>
      </c>
      <c r="N462" s="3">
        <f>N81</f>
        <v>11.799212598425196</v>
      </c>
      <c r="O462" s="7">
        <f>O81</f>
        <v>28</v>
      </c>
      <c r="Q462" s="3"/>
    </row>
    <row r="463" spans="1:17" ht="10.5">
      <c r="A463" s="1" t="s">
        <v>25</v>
      </c>
      <c r="B463" s="3">
        <v>928.9585096774193</v>
      </c>
      <c r="C463" s="3">
        <f>C117</f>
        <v>28.73258064516129</v>
      </c>
      <c r="D463" s="3">
        <f>D117</f>
        <v>18.508709677419358</v>
      </c>
      <c r="E463" s="3">
        <f>E117</f>
        <v>22.614838709677418</v>
      </c>
      <c r="F463" s="3">
        <f>F118</f>
        <v>32.38</v>
      </c>
      <c r="G463" s="3">
        <f>G119</f>
        <v>15.39</v>
      </c>
      <c r="H463" s="3">
        <f>H117</f>
        <v>90.8258064516129</v>
      </c>
      <c r="I463" s="3">
        <f>I117</f>
        <v>51.336071428571415</v>
      </c>
      <c r="J463" s="3">
        <f>J117</f>
        <v>86.22903225806448</v>
      </c>
      <c r="K463" s="5">
        <f>K116</f>
        <v>8618.374812499998</v>
      </c>
      <c r="L463" s="5">
        <f>L116</f>
        <v>2643.7594999999997</v>
      </c>
      <c r="M463" s="3">
        <f>M116</f>
        <v>285.33464566929126</v>
      </c>
      <c r="N463" s="3">
        <f>N118</f>
        <v>32.79527559055118</v>
      </c>
      <c r="O463" s="7">
        <f>O118</f>
        <v>27</v>
      </c>
      <c r="Q463" s="3"/>
    </row>
    <row r="464" spans="1:17" ht="10.5">
      <c r="A464" s="1" t="s">
        <v>26</v>
      </c>
      <c r="B464" s="3">
        <v>928.45992</v>
      </c>
      <c r="C464" s="3">
        <f>C153</f>
        <v>27.377666666666673</v>
      </c>
      <c r="D464" s="3">
        <f>D153</f>
        <v>17.682666666666666</v>
      </c>
      <c r="E464" s="3">
        <f>E153</f>
        <v>21.518500000000007</v>
      </c>
      <c r="F464" s="3">
        <f>F154</f>
        <v>29.3</v>
      </c>
      <c r="G464" s="3">
        <f>G155</f>
        <v>9.3</v>
      </c>
      <c r="H464" s="3">
        <f>H153</f>
        <v>97.22666666666666</v>
      </c>
      <c r="I464" s="3">
        <f>I153</f>
        <v>51.38599999999999</v>
      </c>
      <c r="J464" s="3">
        <f>J153</f>
        <v>85.762</v>
      </c>
      <c r="K464" s="5">
        <f>K152</f>
        <v>6902.0311875</v>
      </c>
      <c r="L464" s="5">
        <f>L152</f>
        <v>2394.3030000000003</v>
      </c>
      <c r="M464" s="3">
        <f>M152</f>
        <v>49.364566929133865</v>
      </c>
      <c r="N464" s="3">
        <f>N154</f>
        <v>20</v>
      </c>
      <c r="O464" s="7">
        <f>O154</f>
        <v>6</v>
      </c>
      <c r="Q464" s="3"/>
    </row>
    <row r="465" spans="1:17" ht="10.5">
      <c r="A465" s="1" t="s">
        <v>27</v>
      </c>
      <c r="B465" s="3">
        <v>927.813535483871</v>
      </c>
      <c r="C465" s="3">
        <f>C190</f>
        <v>23.626774193548385</v>
      </c>
      <c r="D465" s="3">
        <f>D190</f>
        <v>15.129032258064514</v>
      </c>
      <c r="E465" s="3">
        <f>E190</f>
        <v>18.14931451612903</v>
      </c>
      <c r="F465" s="3">
        <f>F191</f>
        <v>27.9</v>
      </c>
      <c r="G465" s="3">
        <f>G192</f>
        <v>5.3</v>
      </c>
      <c r="H465" s="3">
        <f>H190</f>
        <v>93.7709677419355</v>
      </c>
      <c r="I465" s="3">
        <f>I190</f>
        <v>56.25172413793104</v>
      </c>
      <c r="J465" s="3">
        <f>J190</f>
        <v>89.86129032258066</v>
      </c>
      <c r="K465" s="5">
        <f>K189</f>
        <v>5207.008687500001</v>
      </c>
      <c r="L465" s="5">
        <f>L189</f>
        <v>1782.0761249999998</v>
      </c>
      <c r="M465" s="3">
        <f>M189</f>
        <v>94.2047244094488</v>
      </c>
      <c r="N465" s="3">
        <f>N191</f>
        <v>23.098425196850393</v>
      </c>
      <c r="O465" s="7">
        <f>O191</f>
        <v>18</v>
      </c>
      <c r="Q465" s="3"/>
    </row>
    <row r="466" spans="1:17" ht="10.5">
      <c r="A466" s="1" t="s">
        <v>28</v>
      </c>
      <c r="B466" s="3">
        <v>927.56168</v>
      </c>
      <c r="C466" s="3">
        <f>C226</f>
        <v>24.142666666666667</v>
      </c>
      <c r="D466" s="3">
        <f>D226</f>
        <v>13.827333333333334</v>
      </c>
      <c r="E466" s="3">
        <f>E226</f>
        <v>17.575569444444444</v>
      </c>
      <c r="F466" s="3">
        <f>F227</f>
        <v>26.8</v>
      </c>
      <c r="G466" s="3">
        <f>G228</f>
        <v>8.6</v>
      </c>
      <c r="H466" s="3">
        <f>H226</f>
        <v>89.91666666666666</v>
      </c>
      <c r="I466" s="3">
        <f>I226</f>
        <v>51.6807142857143</v>
      </c>
      <c r="J466" s="3">
        <f>J226</f>
        <v>86.26666666666668</v>
      </c>
      <c r="K466" s="5">
        <f>K225</f>
        <v>5049.900625</v>
      </c>
      <c r="L466" s="5">
        <f>L225</f>
        <v>1506.0114375</v>
      </c>
      <c r="M466" s="3">
        <f>M225</f>
        <v>0.3543307086614173</v>
      </c>
      <c r="N466" s="3">
        <f>N227</f>
        <v>0.11811023622047244</v>
      </c>
      <c r="O466" s="7"/>
      <c r="Q466" s="3"/>
    </row>
    <row r="467" spans="1:17" ht="10.5">
      <c r="A467" s="1" t="s">
        <v>29</v>
      </c>
      <c r="B467" s="3">
        <v>927.0704941176471</v>
      </c>
      <c r="C467" s="3">
        <f>C263</f>
        <v>20.199444444444442</v>
      </c>
      <c r="D467" s="3">
        <f>D263</f>
        <v>11.688055555555554</v>
      </c>
      <c r="E467" s="3">
        <f>E263</f>
        <v>14.579192129629629</v>
      </c>
      <c r="F467" s="3">
        <f>F264</f>
        <v>27.8</v>
      </c>
      <c r="G467" s="3">
        <f>G265</f>
        <v>6.9</v>
      </c>
      <c r="H467" s="3">
        <f>H263</f>
        <v>91.51764705882353</v>
      </c>
      <c r="I467" s="3">
        <f>I263</f>
        <v>55.074285714285715</v>
      </c>
      <c r="J467" s="3">
        <f>J263</f>
        <v>88.12941176470588</v>
      </c>
      <c r="K467" s="5">
        <f>K262</f>
        <v>2636.6191041666666</v>
      </c>
      <c r="L467" s="5">
        <f>L262</f>
        <v>759.3858958333334</v>
      </c>
      <c r="M467" s="3">
        <f>M262</f>
        <v>4.3</v>
      </c>
      <c r="N467" s="3">
        <f>N264</f>
        <v>1.2992125984251968</v>
      </c>
      <c r="O467" s="7">
        <f>O264</f>
        <v>12</v>
      </c>
      <c r="Q467" s="3"/>
    </row>
    <row r="468" spans="1:17" ht="10.5">
      <c r="A468" s="1" t="s">
        <v>30</v>
      </c>
      <c r="B468" s="3">
        <v>927.6859096774193</v>
      </c>
      <c r="C468" s="3">
        <f>C300</f>
        <v>25.8</v>
      </c>
      <c r="D468" s="3">
        <f>D300</f>
        <v>14.241666666666669</v>
      </c>
      <c r="E468" s="3">
        <f>E300</f>
        <v>18.72238133640553</v>
      </c>
      <c r="F468" s="3">
        <f>F301</f>
        <v>29.87</v>
      </c>
      <c r="G468" s="3">
        <f>G302</f>
        <v>3.593</v>
      </c>
      <c r="H468" s="3">
        <f>H300</f>
        <v>96.38064516129035</v>
      </c>
      <c r="I468" s="3">
        <f>I300</f>
        <v>44.51548387096774</v>
      </c>
      <c r="J468" s="3">
        <f>J300</f>
        <v>81.02419354838712</v>
      </c>
      <c r="K468" s="5">
        <f>K299</f>
        <v>5941.754666666666</v>
      </c>
      <c r="L468" s="5">
        <f>L299</f>
        <v>1766.5356041666666</v>
      </c>
      <c r="M468" s="3">
        <f>M299</f>
        <v>0.23622047244094488</v>
      </c>
      <c r="N468" s="3">
        <f>N301</f>
        <v>0.11811023622047244</v>
      </c>
      <c r="O468" s="7"/>
      <c r="Q468" s="3"/>
    </row>
    <row r="469" spans="1:17" ht="10.5">
      <c r="A469" s="1" t="s">
        <v>31</v>
      </c>
      <c r="B469" s="3">
        <v>927.19901</v>
      </c>
      <c r="C469" s="3">
        <f>C336</f>
        <v>23.261000000000003</v>
      </c>
      <c r="D469" s="3">
        <f>D336</f>
        <v>13.454</v>
      </c>
      <c r="E469" s="3">
        <f>E336</f>
        <v>17.155356944444446</v>
      </c>
      <c r="F469" s="3">
        <f>F337</f>
        <v>33.03</v>
      </c>
      <c r="G469" s="3">
        <f>G338</f>
        <v>8.61</v>
      </c>
      <c r="H469" s="3">
        <f>H336</f>
        <v>97.27666666666667</v>
      </c>
      <c r="I469" s="3">
        <f>I336</f>
        <v>51.223</v>
      </c>
      <c r="J469" s="3">
        <f>J336</f>
        <v>84.03766666666667</v>
      </c>
      <c r="K469" s="5">
        <f>K335</f>
        <v>5462.2922499999995</v>
      </c>
      <c r="L469" s="5">
        <f>L335</f>
        <v>1627.8706875</v>
      </c>
      <c r="M469" s="3">
        <f>M335</f>
        <v>3.9</v>
      </c>
      <c r="N469" s="3">
        <f>N337</f>
        <v>1.3</v>
      </c>
      <c r="O469" s="11">
        <f>O337</f>
        <v>24</v>
      </c>
      <c r="Q469" s="3"/>
    </row>
    <row r="470" spans="1:17" ht="10.5">
      <c r="A470" s="1" t="s">
        <v>32</v>
      </c>
      <c r="B470" s="3">
        <v>927.7027774193548</v>
      </c>
      <c r="C470" s="3">
        <f>C373</f>
        <v>29.065806451612907</v>
      </c>
      <c r="D470" s="3">
        <f>D373</f>
        <v>16.957419354838706</v>
      </c>
      <c r="E470" s="3">
        <f>E373</f>
        <v>21.799610215053765</v>
      </c>
      <c r="F470" s="3">
        <f>F374</f>
        <v>31.94</v>
      </c>
      <c r="G470" s="3">
        <f>G375</f>
        <v>8.28</v>
      </c>
      <c r="H470" s="3">
        <f>H373</f>
        <v>97.05806451612901</v>
      </c>
      <c r="I470" s="3">
        <f>I373</f>
        <v>43.464838709677416</v>
      </c>
      <c r="J470" s="3">
        <f>J373</f>
        <v>80.02</v>
      </c>
      <c r="K470" s="5">
        <f>K372</f>
        <v>7277.9270625</v>
      </c>
      <c r="L470" s="5">
        <f>L372</f>
        <v>2153.679124999999</v>
      </c>
      <c r="M470" s="3">
        <f>M372</f>
        <v>52.73937007874016</v>
      </c>
      <c r="N470" s="3">
        <f>N374</f>
        <v>11.200787401574802</v>
      </c>
      <c r="O470" s="7">
        <f>O374</f>
        <v>29</v>
      </c>
      <c r="Q470" s="3"/>
    </row>
    <row r="471" spans="1:17" ht="10.5">
      <c r="A471" s="1" t="s">
        <v>33</v>
      </c>
      <c r="B471" s="3">
        <v>928.00954</v>
      </c>
      <c r="C471" s="3">
        <f>C409</f>
        <v>26.90833333333334</v>
      </c>
      <c r="D471" s="3">
        <f>D409</f>
        <v>17.57166666666667</v>
      </c>
      <c r="E471" s="3">
        <f>E409</f>
        <v>21.284930555555558</v>
      </c>
      <c r="F471" s="3">
        <f>F410</f>
        <v>32.85</v>
      </c>
      <c r="G471" s="3">
        <f>G411</f>
        <v>9.59</v>
      </c>
      <c r="H471" s="3">
        <f>H409</f>
        <v>97.49666666666666</v>
      </c>
      <c r="I471" s="3">
        <f>I409</f>
        <v>54.504666666666665</v>
      </c>
      <c r="J471" s="3">
        <f>J409</f>
        <v>84.12066666666666</v>
      </c>
      <c r="K471" s="5">
        <f>K408</f>
        <v>7195.7066250000025</v>
      </c>
      <c r="L471" s="5">
        <f>L408</f>
        <v>2099.2848125</v>
      </c>
      <c r="M471" s="3">
        <f>M408</f>
        <v>102.78425196850394</v>
      </c>
      <c r="N471" s="3">
        <f>N410</f>
        <v>11.3</v>
      </c>
      <c r="O471" s="7">
        <f>O410</f>
        <v>28</v>
      </c>
      <c r="Q471" s="3"/>
    </row>
    <row r="472" spans="1:17" ht="10.5">
      <c r="A472" s="1" t="s">
        <v>34</v>
      </c>
      <c r="B472" s="3">
        <v>928.5867419354838</v>
      </c>
      <c r="C472" s="3">
        <f>C446</f>
        <v>27.73354838709677</v>
      </c>
      <c r="D472" s="3">
        <f>D446</f>
        <v>18.764193548387098</v>
      </c>
      <c r="E472" s="3">
        <f>E446</f>
        <v>22.171102150537628</v>
      </c>
      <c r="F472" s="3">
        <f>F447</f>
        <v>32.66</v>
      </c>
      <c r="G472" s="3">
        <f>G448</f>
        <v>14.1</v>
      </c>
      <c r="H472" s="3">
        <f>H446</f>
        <v>97.42903225806452</v>
      </c>
      <c r="I472" s="3">
        <f>I446</f>
        <v>56.41935483870969</v>
      </c>
      <c r="J472" s="3">
        <f>J446</f>
        <v>86.2958064516129</v>
      </c>
      <c r="K472" s="5">
        <f>K445</f>
        <v>7912.784750000001</v>
      </c>
      <c r="L472" s="5">
        <f>L445</f>
        <v>2547.4855000000002</v>
      </c>
      <c r="M472" s="3">
        <f>M445</f>
        <v>191.51102362204725</v>
      </c>
      <c r="N472" s="3">
        <f>N447</f>
        <v>27.992125984251967</v>
      </c>
      <c r="O472" s="11">
        <f>O447</f>
        <v>15</v>
      </c>
      <c r="Q472" s="3"/>
    </row>
    <row r="473" spans="2:17" ht="10.5">
      <c r="B473" s="3"/>
      <c r="K473" s="5"/>
      <c r="L473" s="5"/>
      <c r="Q473" s="3"/>
    </row>
    <row r="474" spans="1:17" ht="10.5">
      <c r="A474" s="6" t="s">
        <v>8</v>
      </c>
      <c r="B474" s="3"/>
      <c r="K474" s="5">
        <f>SUM(K461:K472)</f>
        <v>76188.19802083334</v>
      </c>
      <c r="L474" s="5">
        <f>SUM(L461:L472)</f>
        <v>23073.568375</v>
      </c>
      <c r="M474" s="3">
        <f>SUM(M461:M472)</f>
        <v>1192.6212598425195</v>
      </c>
      <c r="N474" s="3">
        <f>SUM(N461:N472)</f>
        <v>174.60393700787404</v>
      </c>
      <c r="O474" s="11" t="s">
        <v>22</v>
      </c>
      <c r="Q474" s="3"/>
    </row>
    <row r="475" spans="1:17" ht="10.5">
      <c r="A475" s="6" t="s">
        <v>16</v>
      </c>
      <c r="B475" s="3">
        <v>928.0806015259329</v>
      </c>
      <c r="C475" s="3">
        <f>AVERAGE(C461:C472)</f>
        <v>25.759659988905955</v>
      </c>
      <c r="D475" s="3">
        <f aca="true" t="shared" si="3" ref="D475:N475">AVERAGE(D461:D472)</f>
        <v>16.196473459634745</v>
      </c>
      <c r="E475" s="3">
        <f t="shared" si="3"/>
        <v>19.841284171431415</v>
      </c>
      <c r="F475" s="3">
        <f t="shared" si="3"/>
        <v>30.794166666666673</v>
      </c>
      <c r="G475" s="3">
        <f t="shared" si="3"/>
        <v>9.988583333333333</v>
      </c>
      <c r="H475" s="3">
        <f>AVERAGE(H461:H472)</f>
        <v>94.77007337881388</v>
      </c>
      <c r="I475" s="3">
        <f t="shared" si="3"/>
        <v>52.9779146715045</v>
      </c>
      <c r="J475" s="3">
        <f t="shared" si="3"/>
        <v>85.84016565013103</v>
      </c>
      <c r="K475" s="5">
        <f>AVERAGE(K461:K472)</f>
        <v>6349.016501736111</v>
      </c>
      <c r="L475" s="5">
        <f>AVERAGE(L461:L472)</f>
        <v>1922.7973645833333</v>
      </c>
      <c r="M475" s="3">
        <f t="shared" si="3"/>
        <v>99.38510498687663</v>
      </c>
      <c r="N475" s="3">
        <f t="shared" si="3"/>
        <v>14.550328083989504</v>
      </c>
      <c r="Q475" s="3"/>
    </row>
    <row r="476" spans="1:17" ht="10.5">
      <c r="A476" s="6" t="s">
        <v>17</v>
      </c>
      <c r="B476" s="3">
        <v>929.101225</v>
      </c>
      <c r="C476" s="3">
        <f>MAX(C461:C472)</f>
        <v>29.065806451612907</v>
      </c>
      <c r="D476" s="3">
        <f aca="true" t="shared" si="4" ref="D476:N476">MAX(D461:D472)</f>
        <v>18.764193548387098</v>
      </c>
      <c r="E476" s="3">
        <f t="shared" si="4"/>
        <v>22.614838709677418</v>
      </c>
      <c r="F476" s="3">
        <f t="shared" si="4"/>
        <v>33.2</v>
      </c>
      <c r="G476" s="3">
        <f t="shared" si="4"/>
        <v>16.6</v>
      </c>
      <c r="H476" s="3">
        <f>MAX(H461:H472)</f>
        <v>97.49666666666666</v>
      </c>
      <c r="I476" s="3">
        <f t="shared" si="4"/>
        <v>64.79464285714286</v>
      </c>
      <c r="J476" s="3">
        <f t="shared" si="4"/>
        <v>89.86428571428573</v>
      </c>
      <c r="K476" s="5">
        <f>MAX(K461:K472)</f>
        <v>8618.374812499998</v>
      </c>
      <c r="L476" s="5">
        <f>MAX(L461:L472)</f>
        <v>2643.7594999999997</v>
      </c>
      <c r="M476" s="3">
        <f t="shared" si="4"/>
        <v>285.33464566929126</v>
      </c>
      <c r="N476" s="3">
        <f t="shared" si="4"/>
        <v>33.582677165354326</v>
      </c>
      <c r="O476" s="11" t="s">
        <v>23</v>
      </c>
      <c r="Q476" s="3"/>
    </row>
    <row r="477" spans="1:17" ht="10.5">
      <c r="A477" s="6" t="s">
        <v>18</v>
      </c>
      <c r="B477" s="3">
        <v>927.0704941176471</v>
      </c>
      <c r="C477" s="3">
        <f>MIN(C461:C472)</f>
        <v>20.199444444444442</v>
      </c>
      <c r="D477" s="3">
        <f aca="true" t="shared" si="5" ref="D477:N477">MIN(D461:D472)</f>
        <v>11.688055555555554</v>
      </c>
      <c r="E477" s="3">
        <f t="shared" si="5"/>
        <v>14.579192129629629</v>
      </c>
      <c r="F477" s="3">
        <f t="shared" si="5"/>
        <v>26.8</v>
      </c>
      <c r="G477" s="3">
        <f t="shared" si="5"/>
        <v>3.593</v>
      </c>
      <c r="H477" s="3">
        <f>MIN(H461:H472)</f>
        <v>89.91666666666666</v>
      </c>
      <c r="I477" s="3">
        <f t="shared" si="5"/>
        <v>43.464838709677416</v>
      </c>
      <c r="J477" s="3">
        <f t="shared" si="5"/>
        <v>80.02</v>
      </c>
      <c r="K477" s="5">
        <f>MIN(K461:K472)</f>
        <v>2636.6191041666666</v>
      </c>
      <c r="L477" s="5">
        <f>MIN(L461:L472)</f>
        <v>759.3858958333334</v>
      </c>
      <c r="M477" s="3">
        <f t="shared" si="5"/>
        <v>0.23622047244094488</v>
      </c>
      <c r="N477" s="3">
        <f t="shared" si="5"/>
        <v>0.11811023622047244</v>
      </c>
      <c r="Q477" s="3"/>
    </row>
    <row r="478" spans="2:14" ht="10.5">
      <c r="B478" s="3"/>
      <c r="F478" s="3"/>
      <c r="N478" s="3"/>
    </row>
    <row r="479" spans="2:14" ht="10.5">
      <c r="B479" s="3"/>
      <c r="F479" s="3"/>
      <c r="N479" s="3"/>
    </row>
    <row r="480" spans="2:14" ht="10.5">
      <c r="B480" s="3"/>
      <c r="F480" s="3"/>
      <c r="N480" s="3"/>
    </row>
    <row r="481" spans="6:14" ht="10.5">
      <c r="F481" s="3"/>
      <c r="N481" s="3"/>
    </row>
    <row r="482" spans="6:14" ht="10.5">
      <c r="F482" s="3"/>
      <c r="N482" s="3"/>
    </row>
    <row r="483" spans="6:14" ht="10.5">
      <c r="F483" s="3"/>
      <c r="N483" s="3"/>
    </row>
    <row r="484" spans="6:14" ht="10.5">
      <c r="F484" s="3"/>
      <c r="N484" s="3"/>
    </row>
    <row r="485" spans="6:14" ht="10.5">
      <c r="F485" s="3"/>
      <c r="N485" s="3"/>
    </row>
    <row r="486" spans="6:14" ht="10.5">
      <c r="F486" s="3"/>
      <c r="N486" s="3"/>
    </row>
    <row r="487" spans="6:14" ht="10.5">
      <c r="F487" s="3"/>
      <c r="N487" s="3"/>
    </row>
    <row r="488" spans="6:14" ht="10.5">
      <c r="F488" s="3"/>
      <c r="N488" s="3"/>
    </row>
    <row r="489" spans="6:14" ht="10.5">
      <c r="F489" s="3"/>
      <c r="N489" s="3"/>
    </row>
    <row r="490" spans="6:14" ht="10.5">
      <c r="F490" s="3"/>
      <c r="N490" s="3"/>
    </row>
    <row r="491" spans="6:14" ht="10.5">
      <c r="F491" s="3"/>
      <c r="N491" s="3"/>
    </row>
    <row r="492" spans="6:14" ht="10.5">
      <c r="F492" s="3"/>
      <c r="N492" s="3"/>
    </row>
    <row r="493" spans="6:14" ht="10.5">
      <c r="F493" s="3"/>
      <c r="N493" s="3"/>
    </row>
    <row r="494" spans="6:14" ht="10.5">
      <c r="F494" s="3"/>
      <c r="N494" s="3"/>
    </row>
    <row r="495" spans="6:14" ht="10.5">
      <c r="F495" s="3"/>
      <c r="N495" s="3"/>
    </row>
    <row r="496" spans="6:14" ht="10.5">
      <c r="F496" s="3"/>
      <c r="N496" s="3"/>
    </row>
    <row r="497" spans="6:14" ht="10.5">
      <c r="F497" s="3"/>
      <c r="N497" s="3"/>
    </row>
    <row r="498" spans="6:14" ht="10.5">
      <c r="F498" s="3"/>
      <c r="N498" s="3"/>
    </row>
    <row r="499" spans="6:14" ht="10.5">
      <c r="F499" s="3"/>
      <c r="N499" s="3"/>
    </row>
    <row r="500" spans="6:14" ht="10.5">
      <c r="F500" s="3"/>
      <c r="N500" s="3"/>
    </row>
    <row r="501" spans="6:14" ht="10.5">
      <c r="F501" s="3"/>
      <c r="N501" s="3"/>
    </row>
    <row r="502" spans="6:14" ht="10.5">
      <c r="F502" s="3"/>
      <c r="N502" s="3"/>
    </row>
    <row r="503" spans="6:14" ht="10.5">
      <c r="F503" s="3"/>
      <c r="N503" s="3"/>
    </row>
    <row r="504" spans="6:14" ht="10.5">
      <c r="F504" s="3"/>
      <c r="N504" s="3"/>
    </row>
    <row r="505" spans="6:14" ht="10.5">
      <c r="F505" s="3"/>
      <c r="N505" s="3"/>
    </row>
    <row r="506" spans="6:14" ht="10.5">
      <c r="F506" s="3"/>
      <c r="N506" s="3"/>
    </row>
    <row r="507" spans="6:14" ht="10.5">
      <c r="F507" s="3"/>
      <c r="N507" s="3"/>
    </row>
    <row r="508" spans="6:14" ht="10.5">
      <c r="F508" s="3"/>
      <c r="N508" s="3"/>
    </row>
    <row r="509" spans="6:14" ht="10.5">
      <c r="F509" s="3"/>
      <c r="N509" s="3"/>
    </row>
    <row r="510" spans="6:14" ht="10.5">
      <c r="F510" s="3"/>
      <c r="N510" s="3"/>
    </row>
    <row r="511" spans="6:14" ht="10.5">
      <c r="F511" s="3"/>
      <c r="N511" s="3"/>
    </row>
    <row r="512" spans="6:14" ht="10.5">
      <c r="F512" s="3"/>
      <c r="N512" s="3"/>
    </row>
    <row r="513" spans="6:14" ht="10.5">
      <c r="F513" s="3"/>
      <c r="N513" s="3"/>
    </row>
    <row r="514" spans="6:14" ht="10.5">
      <c r="F514" s="3"/>
      <c r="N514" s="3"/>
    </row>
    <row r="515" spans="6:14" ht="10.5">
      <c r="F515" s="3"/>
      <c r="N515" s="3"/>
    </row>
    <row r="516" spans="6:14" ht="10.5">
      <c r="F516" s="3"/>
      <c r="N516" s="3"/>
    </row>
    <row r="517" spans="6:14" ht="10.5">
      <c r="F517" s="3"/>
      <c r="N517" s="3"/>
    </row>
    <row r="518" spans="6:14" ht="10.5">
      <c r="F518" s="3"/>
      <c r="N518" s="3"/>
    </row>
    <row r="519" spans="6:14" ht="10.5">
      <c r="F519" s="3"/>
      <c r="N519" s="3"/>
    </row>
    <row r="520" spans="6:14" ht="10.5">
      <c r="F520" s="3"/>
      <c r="N520" s="3"/>
    </row>
    <row r="521" spans="6:14" ht="10.5">
      <c r="F521" s="3"/>
      <c r="N521" s="3"/>
    </row>
    <row r="522" spans="6:14" ht="10.5">
      <c r="F522" s="3"/>
      <c r="N522" s="3"/>
    </row>
    <row r="523" spans="6:14" ht="10.5">
      <c r="F523" s="3"/>
      <c r="N523" s="3"/>
    </row>
    <row r="524" spans="6:14" ht="10.5">
      <c r="F524" s="3"/>
      <c r="N524" s="3"/>
    </row>
    <row r="525" spans="6:14" ht="10.5">
      <c r="F525" s="3"/>
      <c r="N525" s="3"/>
    </row>
    <row r="526" spans="6:14" ht="10.5">
      <c r="F526" s="3"/>
      <c r="N526" s="3"/>
    </row>
    <row r="527" spans="6:14" ht="10.5">
      <c r="F527" s="3"/>
      <c r="N527" s="3"/>
    </row>
    <row r="528" spans="6:14" ht="10.5">
      <c r="F528" s="3"/>
      <c r="N528" s="3"/>
    </row>
    <row r="529" spans="6:14" ht="10.5">
      <c r="F529" s="3"/>
      <c r="N529" s="3"/>
    </row>
    <row r="530" spans="6:14" ht="10.5">
      <c r="F530" s="3"/>
      <c r="N530" s="3"/>
    </row>
    <row r="531" spans="6:14" ht="10.5">
      <c r="F531" s="3"/>
      <c r="N531" s="3"/>
    </row>
    <row r="532" spans="6:14" ht="10.5">
      <c r="F532" s="3"/>
      <c r="N532" s="3"/>
    </row>
    <row r="533" spans="6:14" ht="10.5">
      <c r="F533" s="3"/>
      <c r="N533" s="3"/>
    </row>
    <row r="534" spans="6:14" ht="10.5">
      <c r="F534" s="3"/>
      <c r="N534" s="3"/>
    </row>
    <row r="535" spans="6:14" ht="10.5">
      <c r="F535" s="3"/>
      <c r="N535" s="3"/>
    </row>
    <row r="536" spans="6:14" ht="10.5">
      <c r="F536" s="3"/>
      <c r="N536" s="3"/>
    </row>
    <row r="537" spans="6:14" ht="10.5">
      <c r="F537" s="3"/>
      <c r="N537" s="3"/>
    </row>
    <row r="538" spans="6:14" ht="10.5">
      <c r="F538" s="3"/>
      <c r="N538" s="3"/>
    </row>
    <row r="539" spans="6:14" ht="10.5">
      <c r="F539" s="3"/>
      <c r="N539" s="3"/>
    </row>
    <row r="540" spans="6:14" ht="10.5">
      <c r="F540" s="3"/>
      <c r="N540" s="3"/>
    </row>
    <row r="541" spans="6:14" ht="10.5">
      <c r="F541" s="3"/>
      <c r="N541" s="3"/>
    </row>
    <row r="542" spans="6:14" ht="10.5">
      <c r="F542" s="3"/>
      <c r="N542" s="3"/>
    </row>
    <row r="543" ht="10.5">
      <c r="N543" s="3"/>
    </row>
    <row r="544" ht="10.5">
      <c r="N544" s="3"/>
    </row>
    <row r="545" ht="10.5">
      <c r="N545" s="3"/>
    </row>
    <row r="546" ht="10.5">
      <c r="N546" s="3"/>
    </row>
    <row r="547" ht="10.5">
      <c r="N547" s="3"/>
    </row>
    <row r="548" ht="10.5">
      <c r="N548" s="3"/>
    </row>
    <row r="549" ht="10.5">
      <c r="N549" s="3"/>
    </row>
    <row r="550" ht="10.5">
      <c r="N550" s="3"/>
    </row>
    <row r="551" ht="10.5">
      <c r="N551" s="3"/>
    </row>
    <row r="552" ht="10.5">
      <c r="N552" s="3"/>
    </row>
  </sheetData>
  <printOptions horizontalCentered="1" verticalCentered="1"/>
  <pageMargins left="0" right="0" top="0.7874015748031497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Alceu Faria</dc:creator>
  <cp:keywords/>
  <dc:description/>
  <cp:lastModifiedBy>ajfaria</cp:lastModifiedBy>
  <cp:lastPrinted>2005-09-16T19:21:54Z</cp:lastPrinted>
  <dcterms:created xsi:type="dcterms:W3CDTF">2005-04-20T17:34:17Z</dcterms:created>
  <dcterms:modified xsi:type="dcterms:W3CDTF">2009-09-30T19:21:05Z</dcterms:modified>
  <cp:category/>
  <cp:version/>
  <cp:contentType/>
  <cp:contentStatus/>
</cp:coreProperties>
</file>